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U:\100-PracProstorKancelari\401-SSP\KSR\XX_PROJEKTY\02_ITI\Řídicí výbor ITI\7. jednání\"/>
    </mc:Choice>
  </mc:AlternateContent>
  <bookViews>
    <workbookView xWindow="0" yWindow="0" windowWidth="7470" windowHeight="2760" activeTab="2"/>
  </bookViews>
  <sheets>
    <sheet name="1_terminály-přehled+doplň.k." sheetId="1" r:id="rId1"/>
    <sheet name="2_terminály - kritéria ŘV" sheetId="2" r:id="rId2"/>
    <sheet name="3_silnice-přehled" sheetId="3" r:id="rId3"/>
    <sheet name="4_silnice - kritéria ŘV " sheetId="4" r:id="rId4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3" l="1"/>
  <c r="F7" i="3"/>
  <c r="G7" i="3"/>
  <c r="J12" i="1" l="1"/>
  <c r="L12" i="1"/>
  <c r="K12" i="1"/>
  <c r="I12" i="1"/>
  <c r="F12" i="1"/>
  <c r="G12" i="1"/>
  <c r="R4" i="1" l="1"/>
  <c r="R5" i="1"/>
  <c r="R6" i="1"/>
  <c r="R7" i="1"/>
  <c r="R8" i="1"/>
  <c r="R9" i="1"/>
  <c r="R10" i="1"/>
  <c r="R11" i="1"/>
  <c r="R3" i="1"/>
  <c r="H12" i="1"/>
  <c r="G7" i="1"/>
  <c r="G10" i="1"/>
  <c r="G8" i="1"/>
  <c r="G6" i="1"/>
  <c r="G9" i="1"/>
  <c r="G5" i="1"/>
  <c r="G4" i="1"/>
</calcChain>
</file>

<file path=xl/sharedStrings.xml><?xml version="1.0" encoding="utf-8"?>
<sst xmlns="http://schemas.openxmlformats.org/spreadsheetml/2006/main" count="277" uniqueCount="100">
  <si>
    <t>Interní číslo PZ</t>
  </si>
  <si>
    <t>Název</t>
  </si>
  <si>
    <t>Žadatel</t>
  </si>
  <si>
    <t>ORP</t>
  </si>
  <si>
    <t>Termín realizace projektu</t>
  </si>
  <si>
    <t>CZV</t>
  </si>
  <si>
    <t>Podpora Unie</t>
  </si>
  <si>
    <t>7 52 01_Počet nových nebo rekonstruovaných přestupních terminálů ve veřejné dopravě</t>
  </si>
  <si>
    <t>7 40 01_Počet vytvořených parkovacích míst</t>
  </si>
  <si>
    <t>7 64 01_Počet parkovacích míst pro jízdní kola</t>
  </si>
  <si>
    <t>7 51 10_Počet osob přepravených veřejnou dopravou (počáteční hodnota)</t>
  </si>
  <si>
    <t>7 51 10_Počet osob přepravených veřejnou dopravou (cílová hodnota)</t>
  </si>
  <si>
    <t>Výstavba podzemního parkovacího systému P+R v přímé vazbě na Dopravní terminál Kladno</t>
  </si>
  <si>
    <t>Statutární město Kladno</t>
  </si>
  <si>
    <t>Kladno</t>
  </si>
  <si>
    <t>6/18-12/19</t>
  </si>
  <si>
    <t>Dopravní terminál Kladno</t>
  </si>
  <si>
    <t>Parkoviště B+R u nádraží v Českém Brodě II</t>
  </si>
  <si>
    <t>Město Český Brod</t>
  </si>
  <si>
    <t>Český Brod</t>
  </si>
  <si>
    <t>1/16-12/18</t>
  </si>
  <si>
    <t>Parkovací dům P+R v Brandýse nad Labem - Staré Boleslavi</t>
  </si>
  <si>
    <t>Město Brandýs n. L. - Stará Boleslav</t>
  </si>
  <si>
    <t>Brandýs nad Labem</t>
  </si>
  <si>
    <t>4/17-12/19</t>
  </si>
  <si>
    <t>Parkoviště P+R v Lysé nad Labem</t>
  </si>
  <si>
    <t>Město Lysá nad Labem</t>
  </si>
  <si>
    <t>Lysá nad Labem</t>
  </si>
  <si>
    <t>6/17-12/19</t>
  </si>
  <si>
    <t>Parkoviště u nádraží Mnichovice</t>
  </si>
  <si>
    <t>Město Mnichovice</t>
  </si>
  <si>
    <t>Říčany</t>
  </si>
  <si>
    <t>1/14-12/19</t>
  </si>
  <si>
    <t>Parkovací dům Benešov</t>
  </si>
  <si>
    <t>Město Benešov</t>
  </si>
  <si>
    <t>Benešov</t>
  </si>
  <si>
    <t>2/18-10/19</t>
  </si>
  <si>
    <t>Parkovací systém P+R - Dolní Břežany</t>
  </si>
  <si>
    <t>Obec Dolní Břežany</t>
  </si>
  <si>
    <t>Černošice</t>
  </si>
  <si>
    <t>7/17-8/18</t>
  </si>
  <si>
    <t>P+R parkoviště v Nádražní ulici v Milovicích</t>
  </si>
  <si>
    <t>Město Milovice</t>
  </si>
  <si>
    <t>3/18-2/19</t>
  </si>
  <si>
    <t>CELKEM</t>
  </si>
  <si>
    <t>Body (cena/výkon - terminály)</t>
  </si>
  <si>
    <t>Body (cena/výkon - PM)</t>
  </si>
  <si>
    <t>Body (cena/výkon - PM kola)</t>
  </si>
  <si>
    <t>Zahrnuje terminál</t>
  </si>
  <si>
    <t>Spolupráce</t>
  </si>
  <si>
    <t>Obec Doubravčice</t>
  </si>
  <si>
    <t>4/18-11/18</t>
  </si>
  <si>
    <t>Autobusový terminál v obci Doubravčice</t>
  </si>
  <si>
    <t>žadatel odstoupil v průběhu hodnocení</t>
  </si>
  <si>
    <t>doplňková kritéria</t>
  </si>
  <si>
    <t>Projekt</t>
  </si>
  <si>
    <t>Název projektu</t>
  </si>
  <si>
    <t>Místo</t>
  </si>
  <si>
    <t>Projekt je v souladu s tematickým zaměřením ITI PMO, strategickým cílem a některým z jeho specifických cílů a je zařazen do jednoho opatření (ANO/NE)</t>
  </si>
  <si>
    <t>Potřebnost realizace projektu je odůvodněná (ANO/NE)</t>
  </si>
  <si>
    <t>Pozitivní dopad projektu na vymezené území (ANO/NE)</t>
  </si>
  <si>
    <t>Projekt je v souladu s harmonogramem uvedeným ve výzvě (ANO/NE)</t>
  </si>
  <si>
    <t>Projekt má jednoznačně popsané financování v souladu s výzvou (ANO/NE)</t>
  </si>
  <si>
    <t>Projekt má jednoznačně určené žadatele (v případě dalších zapojených subjektů je jednoznačně popsána jejich role v projektu) (ANO/NE)</t>
  </si>
  <si>
    <t>Projekt přispívá k naplnění indikátorů příslušného opatření ITI PMO (ANO/NE)</t>
  </si>
  <si>
    <t>Předkladatelé prokazatelně připravovali projektový záměr v koordinaci s nositelem ITI PMO, případně s ostatními partnery (ANO/NE)</t>
  </si>
  <si>
    <r>
      <t xml:space="preserve">Výsledky projektu jsou udržitelné </t>
    </r>
    <r>
      <rPr>
        <b/>
        <i/>
        <sz val="10"/>
        <color theme="1"/>
        <rFont val="Calibri"/>
        <family val="2"/>
        <charset val="238"/>
        <scheme val="minor"/>
      </rPr>
      <t>(pokud je relevantní – udržitelností se rozumí povinnosti dle čl. 71 nařízení č. 1303/2013) (ANO/NE)</t>
    </r>
  </si>
  <si>
    <t>ANO, číslo a název opatření odpovídá strategii ITI</t>
  </si>
  <si>
    <t>ANO, zdůvodněno v rámci celého projektového záměru (problém, příčiny, zdůvodnění)</t>
  </si>
  <si>
    <t>Ano</t>
  </si>
  <si>
    <t>Ano, termín zahájení i ukončení realizace projektu je v rozmezí stanoveném výzvou.</t>
  </si>
  <si>
    <t>Ano, rozpad financování je v pořádku, částky jsou v tis., CZV jsou v limitu stanoveném ve vyzvě</t>
  </si>
  <si>
    <t>Ano, právní forma odpovídá, je uveden statutární zástupce i kontakty</t>
  </si>
  <si>
    <t xml:space="preserve">Ano, indikátory jsou správně popsány,je uveden zdroj, správně výchozí chodnota, cílová hodnota </t>
  </si>
  <si>
    <t>Ano, je popsána udržitelnost po stránce provozní, finanční i administrativní</t>
  </si>
  <si>
    <t>ANO, zdůvodněno v rámci celého projektového záměru (problém, příčiny, zdůvodnění) zejména pak důsledky projektu</t>
  </si>
  <si>
    <t>Brandýs n. Labem-Stará Boleslav</t>
  </si>
  <si>
    <t>Doubravčice</t>
  </si>
  <si>
    <t>Mnichovice</t>
  </si>
  <si>
    <t>Dolní Břežany</t>
  </si>
  <si>
    <t>Milovice</t>
  </si>
  <si>
    <t>Ne</t>
  </si>
  <si>
    <t>72303 - Délka rekonstruovaných silnic II. třídy (km)</t>
  </si>
  <si>
    <t>72203 - Délka nových silnic II. třídy (km)</t>
  </si>
  <si>
    <t>II/102 HR. HL. M. PRAHY - ŠTĚCHOVICE, REKONSTRUKCE, I. ETAPA</t>
  </si>
  <si>
    <t>Středočeský kraj</t>
  </si>
  <si>
    <t>2/18-12/19</t>
  </si>
  <si>
    <t>II/106 Hradišťko, rekonstrukce silnice</t>
  </si>
  <si>
    <t>3/18-12/18</t>
  </si>
  <si>
    <t>II/240 Velké Přílepy - Tursko, oprava silnice</t>
  </si>
  <si>
    <t>4/18-9/18</t>
  </si>
  <si>
    <t>II/610 Brandýs nad Labem - Rekonstrukce křižovatky Pražska - Průmyslová a části komunikace v ulici Pražská</t>
  </si>
  <si>
    <t>3/18-6/19</t>
  </si>
  <si>
    <t>Obchvat Králův Dvůr - silnice II. třídy - I. etapa</t>
  </si>
  <si>
    <t>3/18-11/19</t>
  </si>
  <si>
    <t>Praha - Měchenice</t>
  </si>
  <si>
    <t>Hradišťko</t>
  </si>
  <si>
    <t>Velké Přílepy - Tursko</t>
  </si>
  <si>
    <t>Králův Dvůr</t>
  </si>
  <si>
    <t>doplňkové kriterium cena/výkon (CZV/hodnota indikátoru)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</si>
</sst>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#,##0.00\ &quot;Kč&quot;"/>
    <numFmt numFmtId="165" formatCode="0.0"/>
    <numFmt numFmtId="166" formatCode="0.000"/>
    <numFmt numFmtId="167" formatCode="0.00000"/>
    <numFmt numFmtId="168" formatCode="#,##0.000"/>
  </numFmts>
  <fonts count="9" x14ac:knownFonts="1">
    <font>
      <sz val="11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i/>
      <sz val="10"/>
      <color theme="1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D8D8D8"/>
        <bgColor indexed="64"/>
      </patternFill>
    </fill>
    <fill>
      <patternFill patternType="solid">
        <fgColor rgb="FFFEF2CB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86">
    <border>
      <left/>
      <right/>
      <top/>
      <bottom/>
      <diagonal/>
    </border>
    <border>
      <left style="medium">
        <color indexed="64"/>
      </left>
      <right style="medium">
        <color rgb="FFCCCCCC"/>
      </right>
      <top style="medium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indexed="64"/>
      </top>
      <bottom style="thin">
        <color indexed="64"/>
      </bottom>
      <diagonal/>
    </border>
    <border>
      <left/>
      <right style="medium">
        <color rgb="FFCCCCCC"/>
      </right>
      <top style="medium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indexed="64"/>
      </top>
      <bottom/>
      <diagonal/>
    </border>
    <border>
      <left style="medium">
        <color rgb="FFCCCCCC"/>
      </left>
      <right style="mediumDashed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Dashed">
        <color rgb="FF000000"/>
      </bottom>
      <diagonal/>
    </border>
    <border>
      <left/>
      <right style="mediumDashed">
        <color rgb="FF000000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Dashed">
        <color rgb="FF000000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">
        <color rgb="FFCCCCCC"/>
      </bottom>
      <diagonal/>
    </border>
    <border>
      <left style="medium">
        <color indexed="64"/>
      </left>
      <right style="medium">
        <color rgb="FFCCCCCC"/>
      </right>
      <top/>
      <bottom style="medium">
        <color theme="0" tint="-0.24994659260841701"/>
      </bottom>
      <diagonal/>
    </border>
    <border>
      <left style="medium">
        <color rgb="FFCCCCCC"/>
      </left>
      <right style="medium">
        <color rgb="FFCCCCCC"/>
      </right>
      <top/>
      <bottom style="medium">
        <color theme="0" tint="-0.24994659260841701"/>
      </bottom>
      <diagonal/>
    </border>
    <border>
      <left/>
      <right style="mediumDashed">
        <color rgb="FF000000"/>
      </right>
      <top/>
      <bottom style="medium">
        <color theme="0" tint="-0.24994659260841701"/>
      </bottom>
      <diagonal/>
    </border>
    <border>
      <left style="medium">
        <color rgb="FFCCCCCC"/>
      </left>
      <right style="mediumDashed">
        <color rgb="FF000000"/>
      </right>
      <top/>
      <bottom style="medium">
        <color theme="0" tint="-0.24994659260841701"/>
      </bottom>
      <diagonal/>
    </border>
    <border>
      <left style="medium">
        <color rgb="FFCCCCCC"/>
      </left>
      <right style="mediumDashed">
        <color rgb="FF000000"/>
      </right>
      <top/>
      <bottom style="mediumDashed">
        <color rgb="FF000000"/>
      </bottom>
      <diagonal/>
    </border>
    <border>
      <left style="medium">
        <color rgb="FFCCCCCC"/>
      </left>
      <right style="medium">
        <color indexed="64"/>
      </right>
      <top/>
      <bottom style="medium">
        <color theme="0" tint="-0.24994659260841701"/>
      </bottom>
      <diagonal/>
    </border>
    <border>
      <left style="medium">
        <color indexed="64"/>
      </left>
      <right style="medium">
        <color rgb="FFCCCCCC"/>
      </right>
      <top/>
      <bottom style="mediumDashed">
        <color rgb="FF000000"/>
      </bottom>
      <diagonal/>
    </border>
    <border>
      <left style="medium">
        <color rgb="FFCCCCCC"/>
      </left>
      <right style="medium">
        <color rgb="FFCCCCCC"/>
      </right>
      <top/>
      <bottom style="mediumDashed">
        <color rgb="FF000000"/>
      </bottom>
      <diagonal/>
    </border>
    <border>
      <left/>
      <right style="mediumDashed">
        <color rgb="FF000000"/>
      </right>
      <top/>
      <bottom style="mediumDashed">
        <color rgb="FF000000"/>
      </bottom>
      <diagonal/>
    </border>
    <border>
      <left style="medium">
        <color rgb="FFCCCCCC"/>
      </left>
      <right style="medium">
        <color auto="1"/>
      </right>
      <top/>
      <bottom style="mediumDashed">
        <color rgb="FF000000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indexed="64"/>
      </bottom>
      <diagonal/>
    </border>
    <border>
      <left/>
      <right style="mediumDashed">
        <color rgb="FF000000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indexed="64"/>
      </bottom>
      <diagonal/>
    </border>
    <border>
      <left style="medium">
        <color indexed="64"/>
      </left>
      <right style="mediumDashed">
        <color rgb="FF000000"/>
      </right>
      <top/>
      <bottom style="medium">
        <color indexed="64"/>
      </bottom>
      <diagonal/>
    </border>
    <border>
      <left style="medium">
        <color rgb="FFCCCCCC"/>
      </left>
      <right style="mediumDashed">
        <color rgb="FF000000"/>
      </right>
      <top/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dashed">
        <color rgb="FFFF0000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">
        <color theme="0" tint="-0.24994659260841701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dashed">
        <color rgb="FFFF0000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dashed">
        <color rgb="FFFF0000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dashed">
        <color rgb="FFFF0000"/>
      </bottom>
      <diagonal/>
    </border>
    <border>
      <left/>
      <right style="mediumDashed">
        <color rgb="FF000000"/>
      </right>
      <top style="medium">
        <color rgb="FFCCCCCC"/>
      </top>
      <bottom style="dashed">
        <color rgb="FFFF0000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 style="medium">
        <color theme="0" tint="-0.14996795556505021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theme="0" tint="-0.14996795556505021"/>
      </bottom>
      <diagonal/>
    </border>
    <border>
      <left/>
      <right style="mediumDashed">
        <color rgb="FF000000"/>
      </right>
      <top style="medium">
        <color rgb="FFCCCCCC"/>
      </top>
      <bottom style="medium">
        <color theme="0" tint="-0.14996795556505021"/>
      </bottom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 style="medium">
        <color theme="0" tint="-0.14996795556505021"/>
      </bottom>
      <diagonal/>
    </border>
    <border>
      <left style="medium">
        <color rgb="FFCCCCCC"/>
      </left>
      <right style="medium">
        <color indexed="64"/>
      </right>
      <top style="medium">
        <color rgb="FFCCCCCC"/>
      </top>
      <bottom style="medium">
        <color theme="0" tint="-0.1499679555650502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Dashed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Dashed">
        <color rgb="FF000000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/>
      <bottom style="medium">
        <color theme="0" tint="-0.24994659260841701"/>
      </bottom>
      <diagonal/>
    </border>
    <border>
      <left style="medium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dashed">
        <color indexed="64"/>
      </right>
      <top style="medium">
        <color indexed="64"/>
      </top>
      <bottom style="medium">
        <color indexed="64"/>
      </bottom>
      <diagonal/>
    </border>
    <border>
      <left style="dash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theme="0" tint="-0.24994659260841701"/>
      </left>
      <right style="medium">
        <color indexed="64"/>
      </right>
      <top/>
      <bottom style="medium">
        <color theme="0" tint="-0.24994659260841701"/>
      </bottom>
      <diagonal/>
    </border>
    <border>
      <left style="medium">
        <color indexed="64"/>
      </left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indexed="64"/>
      </right>
      <top style="medium">
        <color theme="0" tint="-0.24994659260841701"/>
      </top>
      <bottom style="medium">
        <color theme="0" tint="-0.24994659260841701"/>
      </bottom>
      <diagonal/>
    </border>
    <border>
      <left style="medium">
        <color indexed="64"/>
      </left>
      <right style="medium">
        <color theme="0" tint="-0.24994659260841701"/>
      </right>
      <top style="medium">
        <color theme="0" tint="-0.24994659260841701"/>
      </top>
      <bottom style="medium">
        <color indexed="64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theme="0" tint="-0.24994659260841701"/>
      </top>
      <bottom style="medium">
        <color indexed="64"/>
      </bottom>
      <diagonal/>
    </border>
    <border>
      <left style="medium">
        <color theme="0" tint="-0.24994659260841701"/>
      </left>
      <right style="medium">
        <color indexed="64"/>
      </right>
      <top style="medium">
        <color theme="0" tint="-0.24994659260841701"/>
      </top>
      <bottom style="medium">
        <color indexed="64"/>
      </bottom>
      <diagonal/>
    </border>
    <border>
      <left/>
      <right style="medium">
        <color theme="0" tint="-0.24994659260841701"/>
      </right>
      <top/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theme="0" tint="-0.24994659260841701"/>
      </bottom>
      <diagonal/>
    </border>
    <border>
      <left/>
      <right style="medium">
        <color theme="0" tint="-0.24994659260841701"/>
      </right>
      <top style="medium">
        <color theme="0" tint="-0.24994659260841701"/>
      </top>
      <bottom style="medium">
        <color indexed="64"/>
      </bottom>
      <diagonal/>
    </border>
    <border>
      <left style="medium">
        <color indexed="64"/>
      </left>
      <right style="medium">
        <color theme="0" tint="-0.24994659260841701"/>
      </right>
      <top style="medium">
        <color indexed="64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theme="0" tint="-0.24994659260841701"/>
      </right>
      <top style="medium">
        <color indexed="64"/>
      </top>
      <bottom style="medium">
        <color theme="0" tint="-0.24994659260841701"/>
      </bottom>
      <diagonal/>
    </border>
    <border>
      <left style="medium">
        <color theme="0" tint="-0.24994659260841701"/>
      </left>
      <right style="medium">
        <color indexed="64"/>
      </right>
      <top style="medium">
        <color indexed="64"/>
      </top>
      <bottom style="medium">
        <color theme="0" tint="-0.24994659260841701"/>
      </bottom>
      <diagonal/>
    </border>
    <border>
      <left style="medium">
        <color indexed="64"/>
      </left>
      <right style="mediumDashed">
        <color rgb="FF000000"/>
      </right>
      <top style="medium">
        <color rgb="FFCCCCCC"/>
      </top>
      <bottom style="mediumDashed">
        <color rgb="FF000000"/>
      </bottom>
      <diagonal/>
    </border>
    <border>
      <left style="medium">
        <color indexed="64"/>
      </left>
      <right style="mediumDashed">
        <color rgb="FF000000"/>
      </right>
      <top/>
      <bottom style="mediumDashed">
        <color rgb="FF000000"/>
      </bottom>
      <diagonal/>
    </border>
    <border>
      <left style="medium">
        <color indexed="64"/>
      </left>
      <right style="mediumDashed">
        <color rgb="FF000000"/>
      </right>
      <top style="medium">
        <color rgb="FFCCCCCC"/>
      </top>
      <bottom style="medium">
        <color indexed="64"/>
      </bottom>
      <diagonal/>
    </border>
    <border>
      <left style="medium">
        <color rgb="FFCCCCCC"/>
      </left>
      <right style="medium">
        <color rgb="FFCCCCCC"/>
      </right>
      <top style="medium">
        <color indexed="64"/>
      </top>
      <bottom style="medium">
        <color rgb="FFCCCCCC"/>
      </bottom>
      <diagonal/>
    </border>
    <border>
      <left/>
      <right style="medium">
        <color indexed="64"/>
      </right>
      <top style="medium">
        <color rgb="FFCCCCCC"/>
      </top>
      <bottom style="mediumDashed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CCCCCC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rgb="FFCCCCCC"/>
      </right>
      <top/>
      <bottom style="medium">
        <color indexed="64"/>
      </bottom>
      <diagonal/>
    </border>
    <border>
      <left/>
      <right style="mediumDashed">
        <color rgb="FF000000"/>
      </right>
      <top/>
      <bottom style="medium">
        <color indexed="64"/>
      </bottom>
      <diagonal/>
    </border>
    <border>
      <left style="medium">
        <color indexed="64"/>
      </left>
      <right style="medium">
        <color rgb="FFCCCCCC"/>
      </right>
      <top style="medium">
        <color rgb="FFCCCCCC"/>
      </top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/>
      <diagonal/>
    </border>
    <border>
      <left/>
      <right style="mediumDashed">
        <color rgb="FF000000"/>
      </right>
      <top style="medium">
        <color rgb="FFCCCCCC"/>
      </top>
      <bottom/>
      <diagonal/>
    </border>
    <border>
      <left style="medium">
        <color rgb="FFCCCCCC"/>
      </left>
      <right style="mediumDashed">
        <color rgb="FF000000"/>
      </right>
      <top style="medium">
        <color rgb="FFCCCCCC"/>
      </top>
      <bottom/>
      <diagonal/>
    </border>
    <border>
      <left/>
      <right style="medium">
        <color indexed="64"/>
      </right>
      <top style="medium">
        <color rgb="FFCCCCCC"/>
      </top>
      <bottom/>
      <diagonal/>
    </border>
    <border>
      <left style="medium">
        <color indexed="64"/>
      </left>
      <right style="medium">
        <color indexed="64"/>
      </right>
      <top style="medium">
        <color rgb="FFCCCCCC"/>
      </top>
      <bottom/>
      <diagonal/>
    </border>
    <border>
      <left style="medium">
        <color indexed="64"/>
      </left>
      <right style="medium">
        <color rgb="FFCCCCCC"/>
      </right>
      <top style="thin">
        <color rgb="FFFF0000"/>
      </top>
      <bottom style="dashed">
        <color rgb="FFFF0000"/>
      </bottom>
      <diagonal/>
    </border>
    <border>
      <left style="medium">
        <color rgb="FFCCCCCC"/>
      </left>
      <right style="medium">
        <color rgb="FFCCCCCC"/>
      </right>
      <top style="thin">
        <color rgb="FFFF0000"/>
      </top>
      <bottom style="dashed">
        <color rgb="FFFF0000"/>
      </bottom>
      <diagonal/>
    </border>
    <border>
      <left/>
      <right style="mediumDashed">
        <color rgb="FF000000"/>
      </right>
      <top style="thin">
        <color rgb="FFFF0000"/>
      </top>
      <bottom style="dashed">
        <color rgb="FFFF0000"/>
      </bottom>
      <diagonal/>
    </border>
    <border>
      <left style="medium">
        <color rgb="FFCCCCCC"/>
      </left>
      <right style="mediumDashed">
        <color rgb="FF000000"/>
      </right>
      <top style="thin">
        <color rgb="FFFF0000"/>
      </top>
      <bottom style="dashed">
        <color rgb="FFFF0000"/>
      </bottom>
      <diagonal/>
    </border>
    <border>
      <left/>
      <right style="medium">
        <color indexed="64"/>
      </right>
      <top style="thin">
        <color rgb="FFFF0000"/>
      </top>
      <bottom style="dashed">
        <color rgb="FFFF0000"/>
      </bottom>
      <diagonal/>
    </border>
  </borders>
  <cellStyleXfs count="1">
    <xf numFmtId="0" fontId="0" fillId="0" borderId="0"/>
  </cellStyleXfs>
  <cellXfs count="207">
    <xf numFmtId="0" fontId="0" fillId="0" borderId="0" xfId="0"/>
    <xf numFmtId="0" fontId="1" fillId="3" borderId="28" xfId="0" applyFont="1" applyFill="1" applyBorder="1" applyAlignment="1">
      <alignment horizontal="left" wrapText="1"/>
    </xf>
    <xf numFmtId="0" fontId="2" fillId="3" borderId="29" xfId="0" applyFont="1" applyFill="1" applyBorder="1" applyAlignment="1">
      <alignment wrapText="1"/>
    </xf>
    <xf numFmtId="0" fontId="2" fillId="3" borderId="29" xfId="0" applyFont="1" applyFill="1" applyBorder="1" applyAlignment="1">
      <alignment horizontal="left" wrapText="1"/>
    </xf>
    <xf numFmtId="0" fontId="3" fillId="3" borderId="7" xfId="0" applyFont="1" applyFill="1" applyBorder="1" applyAlignment="1">
      <alignment horizontal="left" wrapText="1"/>
    </xf>
    <xf numFmtId="3" fontId="3" fillId="3" borderId="13" xfId="0" applyNumberFormat="1" applyFont="1" applyFill="1" applyBorder="1" applyAlignment="1">
      <alignment horizontal="left" wrapText="1"/>
    </xf>
    <xf numFmtId="0" fontId="3" fillId="3" borderId="19" xfId="0" applyFont="1" applyFill="1" applyBorder="1" applyAlignment="1">
      <alignment horizontal="left" wrapText="1"/>
    </xf>
    <xf numFmtId="0" fontId="3" fillId="3" borderId="23" xfId="0" applyFont="1" applyFill="1" applyBorder="1" applyAlignment="1">
      <alignment horizontal="left" wrapText="1"/>
    </xf>
    <xf numFmtId="0" fontId="3" fillId="3" borderId="35" xfId="0" applyFont="1" applyFill="1" applyBorder="1" applyAlignment="1">
      <alignment horizontal="left" wrapText="1"/>
    </xf>
    <xf numFmtId="0" fontId="2" fillId="3" borderId="37" xfId="0" applyFont="1" applyFill="1" applyBorder="1" applyAlignment="1">
      <alignment horizontal="left" wrapText="1"/>
    </xf>
    <xf numFmtId="4" fontId="2" fillId="3" borderId="32" xfId="0" applyNumberFormat="1" applyFont="1" applyFill="1" applyBorder="1" applyAlignment="1">
      <alignment wrapText="1"/>
    </xf>
    <xf numFmtId="3" fontId="2" fillId="3" borderId="32" xfId="0" applyNumberFormat="1" applyFont="1" applyFill="1" applyBorder="1" applyAlignment="1">
      <alignment wrapText="1"/>
    </xf>
    <xf numFmtId="3" fontId="3" fillId="3" borderId="32" xfId="0" applyNumberFormat="1" applyFont="1" applyFill="1" applyBorder="1" applyAlignment="1">
      <alignment wrapText="1"/>
    </xf>
    <xf numFmtId="3" fontId="3" fillId="3" borderId="34" xfId="0" applyNumberFormat="1" applyFont="1" applyFill="1" applyBorder="1" applyAlignment="1">
      <alignment wrapText="1"/>
    </xf>
    <xf numFmtId="165" fontId="2" fillId="3" borderId="10" xfId="0" applyNumberFormat="1" applyFont="1" applyFill="1" applyBorder="1" applyAlignment="1">
      <alignment horizontal="right"/>
    </xf>
    <xf numFmtId="165" fontId="2" fillId="3" borderId="10" xfId="0" applyNumberFormat="1" applyFont="1" applyFill="1" applyBorder="1"/>
    <xf numFmtId="165" fontId="2" fillId="3" borderId="10" xfId="0" applyNumberFormat="1" applyFont="1" applyFill="1" applyBorder="1" applyAlignment="1">
      <alignment wrapText="1"/>
    </xf>
    <xf numFmtId="165" fontId="2" fillId="3" borderId="12" xfId="0" applyNumberFormat="1" applyFont="1" applyFill="1" applyBorder="1" applyAlignment="1">
      <alignment horizontal="right"/>
    </xf>
    <xf numFmtId="165" fontId="2" fillId="3" borderId="12" xfId="0" applyNumberFormat="1" applyFont="1" applyFill="1" applyBorder="1"/>
    <xf numFmtId="165" fontId="2" fillId="3" borderId="32" xfId="0" applyNumberFormat="1" applyFont="1" applyFill="1" applyBorder="1" applyAlignment="1">
      <alignment horizontal="right"/>
    </xf>
    <xf numFmtId="165" fontId="2" fillId="3" borderId="32" xfId="0" applyNumberFormat="1" applyFont="1" applyFill="1" applyBorder="1"/>
    <xf numFmtId="165" fontId="2" fillId="3" borderId="16" xfId="0" applyNumberFormat="1" applyFont="1" applyFill="1" applyBorder="1" applyAlignment="1">
      <alignment horizontal="right"/>
    </xf>
    <xf numFmtId="165" fontId="2" fillId="3" borderId="16" xfId="0" applyNumberFormat="1" applyFont="1" applyFill="1" applyBorder="1"/>
    <xf numFmtId="165" fontId="2" fillId="3" borderId="33" xfId="0" applyNumberFormat="1" applyFont="1" applyFill="1" applyBorder="1" applyAlignment="1">
      <alignment horizontal="right"/>
    </xf>
    <xf numFmtId="165" fontId="2" fillId="3" borderId="33" xfId="0" applyNumberFormat="1" applyFont="1" applyFill="1" applyBorder="1" applyAlignment="1">
      <alignment wrapText="1"/>
    </xf>
    <xf numFmtId="165" fontId="2" fillId="3" borderId="26" xfId="0" applyNumberFormat="1" applyFont="1" applyFill="1" applyBorder="1" applyAlignment="1">
      <alignment horizontal="right"/>
    </xf>
    <xf numFmtId="165" fontId="2" fillId="3" borderId="26" xfId="0" applyNumberFormat="1" applyFont="1" applyFill="1" applyBorder="1"/>
    <xf numFmtId="0" fontId="3" fillId="3" borderId="38" xfId="0" applyFont="1" applyFill="1" applyBorder="1" applyAlignment="1">
      <alignment horizontal="left" wrapText="1"/>
    </xf>
    <xf numFmtId="165" fontId="3" fillId="3" borderId="10" xfId="0" applyNumberFormat="1" applyFont="1" applyFill="1" applyBorder="1" applyAlignment="1">
      <alignment horizontal="right"/>
    </xf>
    <xf numFmtId="165" fontId="3" fillId="3" borderId="12" xfId="0" applyNumberFormat="1" applyFont="1" applyFill="1" applyBorder="1" applyAlignment="1">
      <alignment horizontal="right"/>
    </xf>
    <xf numFmtId="165" fontId="3" fillId="3" borderId="32" xfId="0" applyNumberFormat="1" applyFont="1" applyFill="1" applyBorder="1" applyAlignment="1">
      <alignment horizontal="right"/>
    </xf>
    <xf numFmtId="165" fontId="3" fillId="3" borderId="16" xfId="0" applyNumberFormat="1" applyFont="1" applyFill="1" applyBorder="1" applyAlignment="1">
      <alignment horizontal="right"/>
    </xf>
    <xf numFmtId="165" fontId="3" fillId="3" borderId="33" xfId="0" applyNumberFormat="1" applyFont="1" applyFill="1" applyBorder="1" applyAlignment="1">
      <alignment horizontal="right"/>
    </xf>
    <xf numFmtId="165" fontId="3" fillId="3" borderId="26" xfId="0" applyNumberFormat="1" applyFont="1" applyFill="1" applyBorder="1" applyAlignment="1">
      <alignment horizontal="right"/>
    </xf>
    <xf numFmtId="0" fontId="2" fillId="3" borderId="39" xfId="0" applyFont="1" applyFill="1" applyBorder="1" applyAlignment="1">
      <alignment wrapText="1"/>
    </xf>
    <xf numFmtId="0" fontId="2" fillId="3" borderId="40" xfId="0" applyFont="1" applyFill="1" applyBorder="1" applyAlignment="1">
      <alignment horizontal="left" wrapText="1"/>
    </xf>
    <xf numFmtId="0" fontId="2" fillId="3" borderId="41" xfId="0" applyFont="1" applyFill="1" applyBorder="1" applyAlignment="1">
      <alignment wrapText="1"/>
    </xf>
    <xf numFmtId="4" fontId="2" fillId="3" borderId="41" xfId="0" applyNumberFormat="1" applyFont="1" applyFill="1" applyBorder="1" applyAlignment="1">
      <alignment wrapText="1"/>
    </xf>
    <xf numFmtId="164" fontId="2" fillId="3" borderId="41" xfId="0" applyNumberFormat="1" applyFont="1" applyFill="1" applyBorder="1" applyAlignment="1">
      <alignment horizontal="right" wrapText="1"/>
    </xf>
    <xf numFmtId="3" fontId="2" fillId="3" borderId="41" xfId="0" applyNumberFormat="1" applyFont="1" applyFill="1" applyBorder="1" applyAlignment="1">
      <alignment wrapText="1"/>
    </xf>
    <xf numFmtId="0" fontId="2" fillId="3" borderId="41" xfId="0" applyFont="1" applyFill="1" applyBorder="1" applyAlignment="1">
      <alignment horizontal="right"/>
    </xf>
    <xf numFmtId="3" fontId="3" fillId="3" borderId="41" xfId="0" applyNumberFormat="1" applyFont="1" applyFill="1" applyBorder="1"/>
    <xf numFmtId="3" fontId="3" fillId="3" borderId="42" xfId="0" applyNumberFormat="1" applyFont="1" applyFill="1" applyBorder="1"/>
    <xf numFmtId="3" fontId="3" fillId="3" borderId="34" xfId="0" applyNumberFormat="1" applyFont="1" applyFill="1" applyBorder="1"/>
    <xf numFmtId="165" fontId="1" fillId="3" borderId="11" xfId="0" applyNumberFormat="1" applyFont="1" applyFill="1" applyBorder="1"/>
    <xf numFmtId="165" fontId="1" fillId="3" borderId="34" xfId="0" applyNumberFormat="1" applyFont="1" applyFill="1" applyBorder="1"/>
    <xf numFmtId="165" fontId="1" fillId="3" borderId="22" xfId="0" applyNumberFormat="1" applyFont="1" applyFill="1" applyBorder="1"/>
    <xf numFmtId="165" fontId="1" fillId="3" borderId="27" xfId="0" applyNumberFormat="1" applyFont="1" applyFill="1" applyBorder="1"/>
    <xf numFmtId="0" fontId="0" fillId="0" borderId="0" xfId="0"/>
    <xf numFmtId="0" fontId="2" fillId="3" borderId="17" xfId="0" applyFont="1" applyFill="1" applyBorder="1" applyAlignment="1">
      <alignment wrapText="1"/>
    </xf>
    <xf numFmtId="4" fontId="2" fillId="3" borderId="17" xfId="0" applyNumberFormat="1" applyFont="1" applyFill="1" applyBorder="1"/>
    <xf numFmtId="0" fontId="2" fillId="3" borderId="17" xfId="0" applyFont="1" applyFill="1" applyBorder="1" applyAlignment="1">
      <alignment horizontal="right"/>
    </xf>
    <xf numFmtId="3" fontId="2" fillId="3" borderId="17" xfId="0" applyNumberFormat="1" applyFont="1" applyFill="1" applyBorder="1"/>
    <xf numFmtId="0" fontId="2" fillId="3" borderId="10" xfId="0" applyFont="1" applyFill="1" applyBorder="1" applyAlignment="1">
      <alignment wrapText="1"/>
    </xf>
    <xf numFmtId="164" fontId="2" fillId="3" borderId="10" xfId="0" applyNumberFormat="1" applyFont="1" applyFill="1" applyBorder="1" applyAlignment="1">
      <alignment horizontal="right" wrapText="1"/>
    </xf>
    <xf numFmtId="0" fontId="2" fillId="3" borderId="10" xfId="0" applyFont="1" applyFill="1" applyBorder="1" applyAlignment="1">
      <alignment horizontal="right"/>
    </xf>
    <xf numFmtId="3" fontId="2" fillId="3" borderId="10" xfId="0" applyNumberFormat="1" applyFont="1" applyFill="1" applyBorder="1"/>
    <xf numFmtId="4" fontId="2" fillId="3" borderId="10" xfId="0" applyNumberFormat="1" applyFont="1" applyFill="1" applyBorder="1" applyAlignment="1">
      <alignment wrapText="1"/>
    </xf>
    <xf numFmtId="3" fontId="2" fillId="3" borderId="10" xfId="0" applyNumberFormat="1" applyFont="1" applyFill="1" applyBorder="1" applyAlignment="1">
      <alignment wrapText="1"/>
    </xf>
    <xf numFmtId="164" fontId="2" fillId="3" borderId="17" xfId="0" applyNumberFormat="1" applyFont="1" applyFill="1" applyBorder="1" applyAlignment="1">
      <alignment horizontal="right" wrapText="1"/>
    </xf>
    <xf numFmtId="0" fontId="2" fillId="3" borderId="26" xfId="0" applyFont="1" applyFill="1" applyBorder="1" applyAlignment="1">
      <alignment wrapText="1"/>
    </xf>
    <xf numFmtId="4" fontId="2" fillId="3" borderId="26" xfId="0" applyNumberFormat="1" applyFont="1" applyFill="1" applyBorder="1"/>
    <xf numFmtId="164" fontId="2" fillId="3" borderId="26" xfId="0" applyNumberFormat="1" applyFont="1" applyFill="1" applyBorder="1" applyAlignment="1">
      <alignment horizontal="right" wrapText="1"/>
    </xf>
    <xf numFmtId="0" fontId="2" fillId="3" borderId="26" xfId="0" applyFont="1" applyFill="1" applyBorder="1" applyAlignment="1">
      <alignment horizontal="right"/>
    </xf>
    <xf numFmtId="3" fontId="2" fillId="3" borderId="26" xfId="0" applyNumberFormat="1" applyFont="1" applyFill="1" applyBorder="1"/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2" fillId="3" borderId="16" xfId="0" applyFont="1" applyFill="1" applyBorder="1" applyAlignment="1">
      <alignment wrapText="1"/>
    </xf>
    <xf numFmtId="4" fontId="2" fillId="3" borderId="16" xfId="0" applyNumberFormat="1" applyFont="1" applyFill="1" applyBorder="1" applyAlignment="1">
      <alignment wrapText="1"/>
    </xf>
    <xf numFmtId="164" fontId="2" fillId="3" borderId="16" xfId="0" applyNumberFormat="1" applyFont="1" applyFill="1" applyBorder="1" applyAlignment="1">
      <alignment horizontal="right" wrapText="1"/>
    </xf>
    <xf numFmtId="3" fontId="2" fillId="3" borderId="16" xfId="0" applyNumberFormat="1" applyFont="1" applyFill="1" applyBorder="1" applyAlignment="1">
      <alignment wrapText="1"/>
    </xf>
    <xf numFmtId="0" fontId="2" fillId="3" borderId="16" xfId="0" applyFont="1" applyFill="1" applyBorder="1" applyAlignment="1">
      <alignment horizontal="right"/>
    </xf>
    <xf numFmtId="0" fontId="1" fillId="2" borderId="3" xfId="0" applyFont="1" applyFill="1" applyBorder="1" applyAlignment="1">
      <alignment horizontal="center" vertical="center" wrapText="1"/>
    </xf>
    <xf numFmtId="0" fontId="4" fillId="3" borderId="21" xfId="0" applyFont="1" applyFill="1" applyBorder="1" applyAlignment="1">
      <alignment horizontal="left" wrapText="1"/>
    </xf>
    <xf numFmtId="0" fontId="2" fillId="3" borderId="9" xfId="0" applyFont="1" applyFill="1" applyBorder="1" applyAlignment="1">
      <alignment horizontal="left" wrapText="1"/>
    </xf>
    <xf numFmtId="0" fontId="2" fillId="3" borderId="15" xfId="0" applyFont="1" applyFill="1" applyBorder="1" applyAlignment="1">
      <alignment horizontal="left" wrapText="1"/>
    </xf>
    <xf numFmtId="0" fontId="2" fillId="3" borderId="25" xfId="0" applyFont="1" applyFill="1" applyBorder="1" applyAlignment="1">
      <alignment wrapText="1"/>
    </xf>
    <xf numFmtId="0" fontId="2" fillId="3" borderId="20" xfId="0" applyFont="1" applyFill="1" applyBorder="1" applyAlignment="1">
      <alignment wrapText="1"/>
    </xf>
    <xf numFmtId="0" fontId="2" fillId="3" borderId="8" xfId="0" applyFont="1" applyFill="1" applyBorder="1" applyAlignment="1">
      <alignment wrapText="1"/>
    </xf>
    <xf numFmtId="0" fontId="2" fillId="3" borderId="14" xfId="0" applyFont="1" applyFill="1" applyBorder="1" applyAlignment="1">
      <alignment wrapText="1"/>
    </xf>
    <xf numFmtId="0" fontId="2" fillId="3" borderId="24" xfId="0" applyFont="1" applyFill="1" applyBorder="1" applyAlignment="1">
      <alignment wrapText="1"/>
    </xf>
    <xf numFmtId="164" fontId="3" fillId="3" borderId="10" xfId="0" applyNumberFormat="1" applyFont="1" applyFill="1" applyBorder="1" applyAlignment="1">
      <alignment horizontal="right" wrapText="1"/>
    </xf>
    <xf numFmtId="3" fontId="3" fillId="3" borderId="10" xfId="0" applyNumberFormat="1" applyFont="1" applyFill="1" applyBorder="1"/>
    <xf numFmtId="3" fontId="3" fillId="3" borderId="16" xfId="0" applyNumberFormat="1" applyFont="1" applyFill="1" applyBorder="1" applyAlignment="1">
      <alignment wrapText="1"/>
    </xf>
    <xf numFmtId="3" fontId="3" fillId="3" borderId="17" xfId="0" applyNumberFormat="1" applyFont="1" applyFill="1" applyBorder="1"/>
    <xf numFmtId="3" fontId="3" fillId="3" borderId="26" xfId="0" applyNumberFormat="1" applyFont="1" applyFill="1" applyBorder="1"/>
    <xf numFmtId="3" fontId="2" fillId="3" borderId="11" xfId="0" applyNumberFormat="1" applyFont="1" applyFill="1" applyBorder="1"/>
    <xf numFmtId="3" fontId="3" fillId="3" borderId="11" xfId="0" applyNumberFormat="1" applyFont="1" applyFill="1" applyBorder="1"/>
    <xf numFmtId="3" fontId="3" fillId="3" borderId="18" xfId="0" applyNumberFormat="1" applyFont="1" applyFill="1" applyBorder="1" applyAlignment="1">
      <alignment wrapText="1"/>
    </xf>
    <xf numFmtId="3" fontId="3" fillId="3" borderId="22" xfId="0" applyNumberFormat="1" applyFont="1" applyFill="1" applyBorder="1"/>
    <xf numFmtId="3" fontId="3" fillId="3" borderId="27" xfId="0" applyNumberFormat="1" applyFont="1" applyFill="1" applyBorder="1"/>
    <xf numFmtId="0" fontId="1" fillId="2" borderId="1" xfId="0" applyFont="1" applyFill="1" applyBorder="1" applyAlignment="1">
      <alignment horizontal="center" vertical="center" wrapText="1"/>
    </xf>
    <xf numFmtId="3" fontId="3" fillId="3" borderId="10" xfId="0" applyNumberFormat="1" applyFont="1" applyFill="1" applyBorder="1" applyAlignment="1">
      <alignment wrapText="1"/>
    </xf>
    <xf numFmtId="3" fontId="3" fillId="3" borderId="11" xfId="0" applyNumberFormat="1" applyFont="1" applyFill="1" applyBorder="1" applyAlignment="1">
      <alignment wrapText="1"/>
    </xf>
    <xf numFmtId="0" fontId="2" fillId="3" borderId="36" xfId="0" applyFont="1" applyFill="1" applyBorder="1" applyAlignment="1">
      <alignment wrapText="1"/>
    </xf>
    <xf numFmtId="0" fontId="4" fillId="3" borderId="37" xfId="0" applyFont="1" applyFill="1" applyBorder="1" applyAlignment="1">
      <alignment horizontal="left" wrapText="1"/>
    </xf>
    <xf numFmtId="0" fontId="2" fillId="3" borderId="32" xfId="0" applyFont="1" applyFill="1" applyBorder="1" applyAlignment="1">
      <alignment wrapText="1"/>
    </xf>
    <xf numFmtId="4" fontId="2" fillId="3" borderId="32" xfId="0" applyNumberFormat="1" applyFont="1" applyFill="1" applyBorder="1"/>
    <xf numFmtId="164" fontId="2" fillId="3" borderId="32" xfId="0" applyNumberFormat="1" applyFont="1" applyFill="1" applyBorder="1" applyAlignment="1">
      <alignment horizontal="right" wrapText="1"/>
    </xf>
    <xf numFmtId="3" fontId="2" fillId="3" borderId="32" xfId="0" applyNumberFormat="1" applyFont="1" applyFill="1" applyBorder="1"/>
    <xf numFmtId="0" fontId="2" fillId="3" borderId="32" xfId="0" applyFont="1" applyFill="1" applyBorder="1" applyAlignment="1">
      <alignment horizontal="right"/>
    </xf>
    <xf numFmtId="3" fontId="3" fillId="3" borderId="32" xfId="0" applyNumberFormat="1" applyFont="1" applyFill="1" applyBorder="1"/>
    <xf numFmtId="0" fontId="7" fillId="3" borderId="43" xfId="0" applyFont="1" applyFill="1" applyBorder="1" applyAlignment="1">
      <alignment horizontal="left" wrapText="1"/>
    </xf>
    <xf numFmtId="0" fontId="7" fillId="3" borderId="30" xfId="0" applyFont="1" applyFill="1" applyBorder="1" applyAlignment="1">
      <alignment wrapText="1"/>
    </xf>
    <xf numFmtId="0" fontId="7" fillId="3" borderId="44" xfId="0" applyFont="1" applyFill="1" applyBorder="1" applyAlignment="1">
      <alignment horizontal="left" wrapText="1"/>
    </xf>
    <xf numFmtId="0" fontId="7" fillId="3" borderId="45" xfId="0" applyFont="1" applyFill="1" applyBorder="1" applyAlignment="1">
      <alignment wrapText="1"/>
    </xf>
    <xf numFmtId="4" fontId="7" fillId="3" borderId="45" xfId="0" applyNumberFormat="1" applyFont="1" applyFill="1" applyBorder="1" applyAlignment="1">
      <alignment wrapText="1"/>
    </xf>
    <xf numFmtId="164" fontId="7" fillId="3" borderId="45" xfId="0" applyNumberFormat="1" applyFont="1" applyFill="1" applyBorder="1" applyAlignment="1">
      <alignment horizontal="right" wrapText="1"/>
    </xf>
    <xf numFmtId="3" fontId="7" fillId="3" borderId="45" xfId="0" applyNumberFormat="1" applyFont="1" applyFill="1" applyBorder="1" applyAlignment="1">
      <alignment wrapText="1"/>
    </xf>
    <xf numFmtId="0" fontId="7" fillId="3" borderId="45" xfId="0" applyFont="1" applyFill="1" applyBorder="1" applyAlignment="1">
      <alignment horizontal="right"/>
    </xf>
    <xf numFmtId="3" fontId="7" fillId="3" borderId="30" xfId="0" applyNumberFormat="1" applyFont="1" applyFill="1" applyBorder="1" applyAlignment="1">
      <alignment wrapText="1"/>
    </xf>
    <xf numFmtId="3" fontId="7" fillId="3" borderId="46" xfId="0" applyNumberFormat="1" applyFont="1" applyFill="1" applyBorder="1" applyAlignment="1">
      <alignment wrapText="1"/>
    </xf>
    <xf numFmtId="164" fontId="3" fillId="3" borderId="26" xfId="0" applyNumberFormat="1" applyFont="1" applyFill="1" applyBorder="1" applyAlignment="1">
      <alignment horizontal="right" wrapText="1"/>
    </xf>
    <xf numFmtId="0" fontId="5" fillId="4" borderId="51" xfId="0" applyFont="1" applyFill="1" applyBorder="1" applyAlignment="1">
      <alignment horizontal="center" vertical="center" wrapText="1"/>
    </xf>
    <xf numFmtId="0" fontId="5" fillId="4" borderId="52" xfId="0" applyFont="1" applyFill="1" applyBorder="1" applyAlignment="1">
      <alignment horizontal="center" vertical="center" wrapText="1"/>
    </xf>
    <xf numFmtId="0" fontId="5" fillId="4" borderId="52" xfId="0" applyFont="1" applyFill="1" applyBorder="1" applyAlignment="1">
      <alignment vertical="center" wrapText="1"/>
    </xf>
    <xf numFmtId="0" fontId="5" fillId="4" borderId="53" xfId="0" applyFont="1" applyFill="1" applyBorder="1" applyAlignment="1">
      <alignment vertical="center" wrapText="1"/>
    </xf>
    <xf numFmtId="0" fontId="2" fillId="3" borderId="63" xfId="0" applyFont="1" applyFill="1" applyBorder="1" applyAlignment="1">
      <alignment horizontal="center" wrapText="1"/>
    </xf>
    <xf numFmtId="0" fontId="2" fillId="3" borderId="64" xfId="0" applyFont="1" applyFill="1" applyBorder="1" applyAlignment="1">
      <alignment horizontal="center" wrapText="1"/>
    </xf>
    <xf numFmtId="0" fontId="2" fillId="3" borderId="65" xfId="0" applyFont="1" applyFill="1" applyBorder="1" applyAlignment="1">
      <alignment horizontal="center" wrapText="1"/>
    </xf>
    <xf numFmtId="0" fontId="2" fillId="3" borderId="55" xfId="0" applyFont="1" applyFill="1" applyBorder="1" applyAlignment="1">
      <alignment horizontal="center" wrapText="1"/>
    </xf>
    <xf numFmtId="0" fontId="2" fillId="3" borderId="49" xfId="0" applyFont="1" applyFill="1" applyBorder="1" applyAlignment="1">
      <alignment horizontal="center" wrapText="1"/>
    </xf>
    <xf numFmtId="0" fontId="2" fillId="3" borderId="56" xfId="0" applyFont="1" applyFill="1" applyBorder="1" applyAlignment="1">
      <alignment horizontal="center" wrapText="1"/>
    </xf>
    <xf numFmtId="0" fontId="4" fillId="3" borderId="55" xfId="0" applyFont="1" applyFill="1" applyBorder="1" applyAlignment="1">
      <alignment horizontal="center" wrapText="1"/>
    </xf>
    <xf numFmtId="0" fontId="4" fillId="3" borderId="57" xfId="0" applyFont="1" applyFill="1" applyBorder="1" applyAlignment="1">
      <alignment horizontal="center" wrapText="1"/>
    </xf>
    <xf numFmtId="0" fontId="2" fillId="3" borderId="58" xfId="0" applyFont="1" applyFill="1" applyBorder="1" applyAlignment="1">
      <alignment horizontal="center" wrapText="1"/>
    </xf>
    <xf numFmtId="0" fontId="2" fillId="3" borderId="59" xfId="0" applyFont="1" applyFill="1" applyBorder="1" applyAlignment="1">
      <alignment horizontal="center" wrapText="1"/>
    </xf>
    <xf numFmtId="0" fontId="2" fillId="3" borderId="66" xfId="0" applyFont="1" applyFill="1" applyBorder="1" applyAlignment="1">
      <alignment horizontal="left" wrapText="1"/>
    </xf>
    <xf numFmtId="0" fontId="4" fillId="3" borderId="66" xfId="0" applyFont="1" applyFill="1" applyBorder="1" applyAlignment="1">
      <alignment horizontal="left" wrapText="1"/>
    </xf>
    <xf numFmtId="0" fontId="2" fillId="3" borderId="67" xfId="0" applyFont="1" applyFill="1" applyBorder="1" applyAlignment="1">
      <alignment horizontal="left" wrapText="1"/>
    </xf>
    <xf numFmtId="0" fontId="1" fillId="2" borderId="2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0" xfId="0" applyFont="1" applyFill="1" applyBorder="1" applyAlignment="1">
      <alignment wrapText="1"/>
    </xf>
    <xf numFmtId="0" fontId="2" fillId="3" borderId="8" xfId="0" applyFont="1" applyFill="1" applyBorder="1" applyAlignment="1">
      <alignment wrapText="1"/>
    </xf>
    <xf numFmtId="0" fontId="2" fillId="3" borderId="24" xfId="0" applyFont="1" applyFill="1" applyBorder="1" applyAlignment="1">
      <alignment wrapText="1"/>
    </xf>
    <xf numFmtId="0" fontId="4" fillId="3" borderId="68" xfId="0" applyFont="1" applyFill="1" applyBorder="1" applyAlignment="1">
      <alignment horizontal="left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69" xfId="0" applyFont="1" applyFill="1" applyBorder="1" applyAlignment="1">
      <alignment horizontal="center" vertical="center" wrapText="1"/>
    </xf>
    <xf numFmtId="0" fontId="8" fillId="2" borderId="71" xfId="0" applyFont="1" applyFill="1" applyBorder="1" applyAlignment="1">
      <alignment horizontal="center" vertical="center" wrapText="1"/>
    </xf>
    <xf numFmtId="0" fontId="5" fillId="4" borderId="52" xfId="0" applyFont="1" applyFill="1" applyBorder="1" applyAlignment="1">
      <alignment vertical="center" wrapText="1"/>
    </xf>
    <xf numFmtId="0" fontId="5" fillId="4" borderId="53" xfId="0" applyFont="1" applyFill="1" applyBorder="1" applyAlignment="1">
      <alignment vertical="center" wrapText="1"/>
    </xf>
    <xf numFmtId="0" fontId="4" fillId="3" borderId="7" xfId="0" applyFont="1" applyFill="1" applyBorder="1" applyAlignment="1">
      <alignment horizontal="center" wrapText="1"/>
    </xf>
    <xf numFmtId="0" fontId="2" fillId="3" borderId="8" xfId="0" applyFont="1" applyFill="1" applyBorder="1" applyAlignment="1">
      <alignment horizontal="center" wrapText="1"/>
    </xf>
    <xf numFmtId="0" fontId="2" fillId="3" borderId="9" xfId="0" applyFont="1" applyFill="1" applyBorder="1" applyAlignment="1">
      <alignment horizontal="center" wrapText="1"/>
    </xf>
    <xf numFmtId="164" fontId="2" fillId="3" borderId="10" xfId="0" applyNumberFormat="1" applyFont="1" applyFill="1" applyBorder="1" applyAlignment="1">
      <alignment horizontal="center" wrapText="1"/>
    </xf>
    <xf numFmtId="164" fontId="3" fillId="3" borderId="10" xfId="0" applyNumberFormat="1" applyFont="1" applyFill="1" applyBorder="1" applyAlignment="1">
      <alignment horizontal="center" wrapText="1"/>
    </xf>
    <xf numFmtId="4" fontId="2" fillId="3" borderId="10" xfId="0" applyNumberFormat="1" applyFont="1" applyFill="1" applyBorder="1" applyAlignment="1">
      <alignment horizontal="center" wrapText="1"/>
    </xf>
    <xf numFmtId="0" fontId="1" fillId="3" borderId="28" xfId="0" applyFont="1" applyFill="1" applyBorder="1" applyAlignment="1">
      <alignment horizontal="center" wrapText="1"/>
    </xf>
    <xf numFmtId="0" fontId="1" fillId="3" borderId="29" xfId="0" applyFont="1" applyFill="1" applyBorder="1" applyAlignment="1">
      <alignment horizontal="center" wrapText="1"/>
    </xf>
    <xf numFmtId="0" fontId="2" fillId="3" borderId="29" xfId="0" applyFont="1" applyFill="1" applyBorder="1" applyAlignment="1">
      <alignment horizontal="center" wrapText="1"/>
    </xf>
    <xf numFmtId="164" fontId="8" fillId="3" borderId="47" xfId="0" applyNumberFormat="1" applyFont="1" applyFill="1" applyBorder="1" applyAlignment="1">
      <alignment horizontal="center" wrapText="1"/>
    </xf>
    <xf numFmtId="166" fontId="2" fillId="3" borderId="8" xfId="0" applyNumberFormat="1" applyFont="1" applyFill="1" applyBorder="1" applyAlignment="1">
      <alignment horizontal="center" wrapText="1"/>
    </xf>
    <xf numFmtId="166" fontId="2" fillId="3" borderId="70" xfId="0" applyNumberFormat="1" applyFont="1" applyFill="1" applyBorder="1" applyAlignment="1">
      <alignment horizontal="center" wrapText="1"/>
    </xf>
    <xf numFmtId="4" fontId="2" fillId="3" borderId="29" xfId="0" applyNumberFormat="1" applyFont="1" applyFill="1" applyBorder="1" applyAlignment="1">
      <alignment horizontal="center" wrapText="1"/>
    </xf>
    <xf numFmtId="164" fontId="1" fillId="3" borderId="29" xfId="0" applyNumberFormat="1" applyFont="1" applyFill="1" applyBorder="1" applyAlignment="1">
      <alignment horizontal="center" wrapText="1"/>
    </xf>
    <xf numFmtId="168" fontId="1" fillId="3" borderId="47" xfId="0" applyNumberFormat="1" applyFont="1" applyFill="1" applyBorder="1" applyAlignment="1">
      <alignment horizontal="center" wrapText="1"/>
    </xf>
    <xf numFmtId="168" fontId="1" fillId="3" borderId="31" xfId="0" applyNumberFormat="1" applyFont="1" applyFill="1" applyBorder="1" applyAlignment="1">
      <alignment horizontal="center" wrapText="1"/>
    </xf>
    <xf numFmtId="0" fontId="2" fillId="5" borderId="60" xfId="0" applyFont="1" applyFill="1" applyBorder="1" applyAlignment="1">
      <alignment horizontal="center" wrapText="1"/>
    </xf>
    <xf numFmtId="0" fontId="2" fillId="5" borderId="50" xfId="0" applyFont="1" applyFill="1" applyBorder="1" applyAlignment="1">
      <alignment horizontal="center" wrapText="1"/>
    </xf>
    <xf numFmtId="0" fontId="2" fillId="5" borderId="54" xfId="0" applyFont="1" applyFill="1" applyBorder="1" applyAlignment="1">
      <alignment horizontal="center" wrapText="1"/>
    </xf>
    <xf numFmtId="0" fontId="2" fillId="5" borderId="61" xfId="0" applyFont="1" applyFill="1" applyBorder="1" applyAlignment="1">
      <alignment horizontal="center" wrapText="1"/>
    </xf>
    <xf numFmtId="0" fontId="2" fillId="5" borderId="49" xfId="0" applyFont="1" applyFill="1" applyBorder="1" applyAlignment="1">
      <alignment horizontal="center" wrapText="1"/>
    </xf>
    <xf numFmtId="0" fontId="2" fillId="5" borderId="56" xfId="0" applyFont="1" applyFill="1" applyBorder="1" applyAlignment="1">
      <alignment horizontal="center" wrapText="1"/>
    </xf>
    <xf numFmtId="0" fontId="2" fillId="5" borderId="62" xfId="0" applyFont="1" applyFill="1" applyBorder="1" applyAlignment="1">
      <alignment horizontal="center" wrapText="1"/>
    </xf>
    <xf numFmtId="0" fontId="2" fillId="5" borderId="58" xfId="0" applyFont="1" applyFill="1" applyBorder="1" applyAlignment="1">
      <alignment horizontal="center" wrapText="1"/>
    </xf>
    <xf numFmtId="0" fontId="2" fillId="5" borderId="59" xfId="0" applyFont="1" applyFill="1" applyBorder="1" applyAlignment="1">
      <alignment horizontal="center" wrapText="1"/>
    </xf>
    <xf numFmtId="4" fontId="1" fillId="3" borderId="29" xfId="0" applyNumberFormat="1" applyFont="1" applyFill="1" applyBorder="1"/>
    <xf numFmtId="164" fontId="1" fillId="3" borderId="29" xfId="0" applyNumberFormat="1" applyFont="1" applyFill="1" applyBorder="1" applyAlignment="1">
      <alignment horizontal="right"/>
    </xf>
    <xf numFmtId="3" fontId="1" fillId="3" borderId="29" xfId="0" applyNumberFormat="1" applyFont="1" applyFill="1" applyBorder="1"/>
    <xf numFmtId="3" fontId="1" fillId="3" borderId="47" xfId="0" applyNumberFormat="1" applyFont="1" applyFill="1" applyBorder="1"/>
    <xf numFmtId="3" fontId="1" fillId="3" borderId="31" xfId="0" applyNumberFormat="1" applyFont="1" applyFill="1" applyBorder="1"/>
    <xf numFmtId="0" fontId="1" fillId="2" borderId="43" xfId="0" applyFont="1" applyFill="1" applyBorder="1" applyAlignment="1">
      <alignment horizontal="center" vertical="center" wrapText="1"/>
    </xf>
    <xf numFmtId="0" fontId="1" fillId="2" borderId="48" xfId="0" applyFont="1" applyFill="1" applyBorder="1" applyAlignment="1">
      <alignment horizontal="center" vertical="center" wrapText="1"/>
    </xf>
    <xf numFmtId="0" fontId="1" fillId="2" borderId="46" xfId="0" applyFont="1" applyFill="1" applyBorder="1" applyAlignment="1">
      <alignment horizontal="center" vertical="center" wrapText="1"/>
    </xf>
    <xf numFmtId="4" fontId="2" fillId="3" borderId="29" xfId="0" applyNumberFormat="1" applyFont="1" applyFill="1" applyBorder="1" applyAlignment="1">
      <alignment horizontal="center" wrapText="1"/>
    </xf>
    <xf numFmtId="0" fontId="1" fillId="2" borderId="72" xfId="0" applyFont="1" applyFill="1" applyBorder="1" applyAlignment="1">
      <alignment horizontal="center" vertical="center" wrapText="1"/>
    </xf>
    <xf numFmtId="164" fontId="3" fillId="3" borderId="70" xfId="0" applyNumberFormat="1" applyFont="1" applyFill="1" applyBorder="1" applyAlignment="1">
      <alignment horizontal="center" wrapText="1"/>
    </xf>
    <xf numFmtId="0" fontId="4" fillId="3" borderId="73" xfId="0" applyFont="1" applyFill="1" applyBorder="1" applyAlignment="1">
      <alignment horizontal="center" wrapText="1"/>
    </xf>
    <xf numFmtId="0" fontId="2" fillId="3" borderId="47" xfId="0" applyFont="1" applyFill="1" applyBorder="1" applyAlignment="1">
      <alignment horizontal="center" wrapText="1"/>
    </xf>
    <xf numFmtId="0" fontId="4" fillId="3" borderId="74" xfId="0" applyFont="1" applyFill="1" applyBorder="1" applyAlignment="1">
      <alignment horizontal="center" wrapText="1"/>
    </xf>
    <xf numFmtId="164" fontId="2" fillId="3" borderId="29" xfId="0" applyNumberFormat="1" applyFont="1" applyFill="1" applyBorder="1" applyAlignment="1">
      <alignment horizontal="center" wrapText="1"/>
    </xf>
    <xf numFmtId="164" fontId="3" fillId="3" borderId="29" xfId="0" applyNumberFormat="1" applyFont="1" applyFill="1" applyBorder="1" applyAlignment="1">
      <alignment horizontal="center" wrapText="1"/>
    </xf>
    <xf numFmtId="166" fontId="2" fillId="3" borderId="47" xfId="0" applyNumberFormat="1" applyFont="1" applyFill="1" applyBorder="1" applyAlignment="1">
      <alignment horizontal="center" wrapText="1"/>
    </xf>
    <xf numFmtId="166" fontId="2" fillId="3" borderId="31" xfId="0" applyNumberFormat="1" applyFont="1" applyFill="1" applyBorder="1" applyAlignment="1">
      <alignment horizontal="center" wrapText="1"/>
    </xf>
    <xf numFmtId="164" fontId="3" fillId="3" borderId="31" xfId="0" applyNumberFormat="1" applyFont="1" applyFill="1" applyBorder="1" applyAlignment="1">
      <alignment horizontal="center" wrapText="1"/>
    </xf>
    <xf numFmtId="0" fontId="4" fillId="3" borderId="75" xfId="0" applyFont="1" applyFill="1" applyBorder="1" applyAlignment="1">
      <alignment horizontal="center" wrapText="1"/>
    </xf>
    <xf numFmtId="0" fontId="2" fillId="3" borderId="76" xfId="0" applyFont="1" applyFill="1" applyBorder="1" applyAlignment="1">
      <alignment horizontal="center" wrapText="1"/>
    </xf>
    <xf numFmtId="0" fontId="2" fillId="3" borderId="77" xfId="0" applyFont="1" applyFill="1" applyBorder="1" applyAlignment="1">
      <alignment horizontal="center" wrapText="1"/>
    </xf>
    <xf numFmtId="4" fontId="2" fillId="3" borderId="78" xfId="0" applyNumberFormat="1" applyFont="1" applyFill="1" applyBorder="1" applyAlignment="1">
      <alignment horizontal="center" wrapText="1"/>
    </xf>
    <xf numFmtId="164" fontId="2" fillId="3" borderId="78" xfId="0" applyNumberFormat="1" applyFont="1" applyFill="1" applyBorder="1" applyAlignment="1">
      <alignment horizontal="center" wrapText="1"/>
    </xf>
    <xf numFmtId="164" fontId="3" fillId="3" borderId="78" xfId="0" applyNumberFormat="1" applyFont="1" applyFill="1" applyBorder="1" applyAlignment="1">
      <alignment horizontal="center" wrapText="1"/>
    </xf>
    <xf numFmtId="167" fontId="2" fillId="3" borderId="76" xfId="0" applyNumberFormat="1" applyFont="1" applyFill="1" applyBorder="1" applyAlignment="1">
      <alignment horizontal="center" wrapText="1"/>
    </xf>
    <xf numFmtId="167" fontId="2" fillId="3" borderId="79" xfId="0" applyNumberFormat="1" applyFont="1" applyFill="1" applyBorder="1" applyAlignment="1">
      <alignment horizontal="center" wrapText="1"/>
    </xf>
    <xf numFmtId="164" fontId="3" fillId="3" borderId="80" xfId="0" applyNumberFormat="1" applyFont="1" applyFill="1" applyBorder="1" applyAlignment="1">
      <alignment horizontal="center" wrapText="1"/>
    </xf>
    <xf numFmtId="0" fontId="4" fillId="3" borderId="81" xfId="0" applyFont="1" applyFill="1" applyBorder="1" applyAlignment="1">
      <alignment horizontal="center" wrapText="1"/>
    </xf>
    <xf numFmtId="0" fontId="2" fillId="3" borderId="82" xfId="0" applyFont="1" applyFill="1" applyBorder="1" applyAlignment="1">
      <alignment horizontal="center" wrapText="1"/>
    </xf>
    <xf numFmtId="0" fontId="2" fillId="3" borderId="83" xfId="0" applyFont="1" applyFill="1" applyBorder="1" applyAlignment="1">
      <alignment horizontal="center" wrapText="1"/>
    </xf>
    <xf numFmtId="4" fontId="2" fillId="3" borderId="84" xfId="0" applyNumberFormat="1" applyFont="1" applyFill="1" applyBorder="1" applyAlignment="1">
      <alignment horizontal="center" wrapText="1"/>
    </xf>
    <xf numFmtId="164" fontId="2" fillId="3" borderId="84" xfId="0" applyNumberFormat="1" applyFont="1" applyFill="1" applyBorder="1" applyAlignment="1">
      <alignment horizontal="center" wrapText="1"/>
    </xf>
    <xf numFmtId="164" fontId="3" fillId="3" borderId="84" xfId="0" applyNumberFormat="1" applyFont="1" applyFill="1" applyBorder="1" applyAlignment="1">
      <alignment horizontal="center" wrapText="1"/>
    </xf>
    <xf numFmtId="166" fontId="2" fillId="3" borderId="82" xfId="0" applyNumberFormat="1" applyFont="1" applyFill="1" applyBorder="1" applyAlignment="1">
      <alignment horizontal="center" wrapText="1"/>
    </xf>
    <xf numFmtId="166" fontId="2" fillId="3" borderId="85" xfId="0" applyNumberFormat="1" applyFont="1" applyFill="1" applyBorder="1" applyAlignment="1">
      <alignment horizontal="center" wrapText="1"/>
    </xf>
    <xf numFmtId="164" fontId="3" fillId="3" borderId="85" xfId="0" applyNumberFormat="1" applyFont="1" applyFill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0"/>
  <sheetViews>
    <sheetView workbookViewId="0">
      <selection activeCell="U11" sqref="U11"/>
    </sheetView>
  </sheetViews>
  <sheetFormatPr defaultRowHeight="15" x14ac:dyDescent="0.25"/>
  <cols>
    <col min="2" max="2" width="16" customWidth="1"/>
    <col min="3" max="3" width="11.140625" customWidth="1"/>
    <col min="4" max="4" width="8.7109375" bestFit="1" customWidth="1"/>
    <col min="5" max="5" width="10" bestFit="1" customWidth="1"/>
    <col min="6" max="7" width="15.7109375" bestFit="1" customWidth="1"/>
    <col min="8" max="8" width="14.85546875" customWidth="1"/>
    <col min="9" max="9" width="10.42578125" customWidth="1"/>
    <col min="10" max="10" width="10" customWidth="1"/>
    <col min="11" max="11" width="11.7109375" customWidth="1"/>
    <col min="12" max="12" width="12.140625" customWidth="1"/>
    <col min="13" max="13" width="10.5703125" customWidth="1"/>
    <col min="14" max="14" width="10.42578125" customWidth="1"/>
    <col min="15" max="15" width="10.5703125" customWidth="1"/>
    <col min="17" max="17" width="9.5703125" customWidth="1"/>
  </cols>
  <sheetData>
    <row r="1" spans="1:21" ht="26.25" customHeight="1" thickBot="1" x14ac:dyDescent="0.3">
      <c r="M1" s="175" t="s">
        <v>54</v>
      </c>
      <c r="N1" s="176"/>
      <c r="O1" s="176"/>
      <c r="P1" s="176"/>
      <c r="Q1" s="176"/>
      <c r="R1" s="177"/>
    </row>
    <row r="2" spans="1:21" ht="108.75" customHeight="1" thickBot="1" x14ac:dyDescent="0.3">
      <c r="A2" s="94" t="s">
        <v>0</v>
      </c>
      <c r="B2" s="65" t="s">
        <v>1</v>
      </c>
      <c r="C2" s="75" t="s">
        <v>2</v>
      </c>
      <c r="D2" s="66" t="s">
        <v>3</v>
      </c>
      <c r="E2" s="69" t="s">
        <v>4</v>
      </c>
      <c r="F2" s="69" t="s">
        <v>5</v>
      </c>
      <c r="G2" s="69" t="s">
        <v>6</v>
      </c>
      <c r="H2" s="66" t="s">
        <v>7</v>
      </c>
      <c r="I2" s="66" t="s">
        <v>8</v>
      </c>
      <c r="J2" s="66" t="s">
        <v>9</v>
      </c>
      <c r="K2" s="67" t="s">
        <v>10</v>
      </c>
      <c r="L2" s="68" t="s">
        <v>11</v>
      </c>
      <c r="M2" s="67" t="s">
        <v>45</v>
      </c>
      <c r="N2" s="66" t="s">
        <v>46</v>
      </c>
      <c r="O2" s="67" t="s">
        <v>47</v>
      </c>
      <c r="P2" s="67" t="s">
        <v>48</v>
      </c>
      <c r="Q2" s="67" t="s">
        <v>49</v>
      </c>
      <c r="R2" s="68" t="s">
        <v>44</v>
      </c>
      <c r="U2" s="48"/>
    </row>
    <row r="3" spans="1:21" ht="39.75" thickBot="1" x14ac:dyDescent="0.3">
      <c r="A3" s="4">
        <v>2</v>
      </c>
      <c r="B3" s="81" t="s">
        <v>16</v>
      </c>
      <c r="C3" s="77" t="s">
        <v>13</v>
      </c>
      <c r="D3" s="53" t="s">
        <v>14</v>
      </c>
      <c r="E3" s="57" t="s">
        <v>15</v>
      </c>
      <c r="F3" s="54">
        <v>111111111.09999999</v>
      </c>
      <c r="G3" s="84">
        <v>94444444.349999994</v>
      </c>
      <c r="H3" s="56">
        <v>1</v>
      </c>
      <c r="I3" s="55">
        <v>0</v>
      </c>
      <c r="J3" s="55">
        <v>50</v>
      </c>
      <c r="K3" s="56">
        <v>1365000</v>
      </c>
      <c r="L3" s="89">
        <v>1474000</v>
      </c>
      <c r="M3" s="14">
        <v>4.5</v>
      </c>
      <c r="N3" s="14">
        <v>0</v>
      </c>
      <c r="O3" s="28">
        <v>3.2</v>
      </c>
      <c r="P3" s="15">
        <v>4.5</v>
      </c>
      <c r="Q3" s="15">
        <v>4.5</v>
      </c>
      <c r="R3" s="44">
        <f>SUM(M3:Q3)</f>
        <v>16.7</v>
      </c>
      <c r="U3" s="48"/>
    </row>
    <row r="4" spans="1:21" ht="39.75" thickBot="1" x14ac:dyDescent="0.3">
      <c r="A4" s="4">
        <v>3</v>
      </c>
      <c r="B4" s="81" t="s">
        <v>17</v>
      </c>
      <c r="C4" s="77" t="s">
        <v>18</v>
      </c>
      <c r="D4" s="53" t="s">
        <v>19</v>
      </c>
      <c r="E4" s="57" t="s">
        <v>20</v>
      </c>
      <c r="F4" s="54">
        <v>5115000</v>
      </c>
      <c r="G4" s="54">
        <f t="shared" ref="G4:G10" si="0">F4*0.85</f>
        <v>4347750</v>
      </c>
      <c r="H4" s="58">
        <v>0</v>
      </c>
      <c r="I4" s="55">
        <v>15</v>
      </c>
      <c r="J4" s="55">
        <v>80</v>
      </c>
      <c r="K4" s="85">
        <v>1292000</v>
      </c>
      <c r="L4" s="90">
        <v>1352000</v>
      </c>
      <c r="M4" s="14">
        <v>0</v>
      </c>
      <c r="N4" s="14">
        <v>4</v>
      </c>
      <c r="O4" s="28">
        <v>7.7</v>
      </c>
      <c r="P4" s="16">
        <v>0</v>
      </c>
      <c r="Q4" s="16">
        <v>4.5</v>
      </c>
      <c r="R4" s="44">
        <f t="shared" ref="R4:R10" si="1">SUM(M4:Q4)</f>
        <v>16.2</v>
      </c>
      <c r="U4" s="48"/>
    </row>
    <row r="5" spans="1:21" ht="59.25" customHeight="1" thickBot="1" x14ac:dyDescent="0.3">
      <c r="A5" s="27">
        <v>4</v>
      </c>
      <c r="B5" s="34" t="s">
        <v>21</v>
      </c>
      <c r="C5" s="35" t="s">
        <v>22</v>
      </c>
      <c r="D5" s="36" t="s">
        <v>23</v>
      </c>
      <c r="E5" s="37" t="s">
        <v>24</v>
      </c>
      <c r="F5" s="38">
        <v>70345536.180000007</v>
      </c>
      <c r="G5" s="38">
        <f t="shared" si="0"/>
        <v>59793705.753000006</v>
      </c>
      <c r="H5" s="39">
        <v>0</v>
      </c>
      <c r="I5" s="40">
        <v>306</v>
      </c>
      <c r="J5" s="40">
        <v>60</v>
      </c>
      <c r="K5" s="41">
        <v>629000</v>
      </c>
      <c r="L5" s="42">
        <v>723350</v>
      </c>
      <c r="M5" s="14">
        <v>0</v>
      </c>
      <c r="N5" s="14">
        <v>6</v>
      </c>
      <c r="O5" s="28">
        <v>5.0999999999999996</v>
      </c>
      <c r="P5" s="15">
        <v>0</v>
      </c>
      <c r="Q5" s="15">
        <v>4.5</v>
      </c>
      <c r="R5" s="44">
        <f t="shared" si="1"/>
        <v>15.6</v>
      </c>
      <c r="U5" s="48"/>
    </row>
    <row r="6" spans="1:21" ht="39.75" thickBot="1" x14ac:dyDescent="0.3">
      <c r="A6" s="5">
        <v>7</v>
      </c>
      <c r="B6" s="82" t="s">
        <v>29</v>
      </c>
      <c r="C6" s="78" t="s">
        <v>30</v>
      </c>
      <c r="D6" s="70" t="s">
        <v>31</v>
      </c>
      <c r="E6" s="71" t="s">
        <v>32</v>
      </c>
      <c r="F6" s="72">
        <v>7000000</v>
      </c>
      <c r="G6" s="59">
        <f t="shared" si="0"/>
        <v>5950000</v>
      </c>
      <c r="H6" s="73">
        <v>0</v>
      </c>
      <c r="I6" s="74">
        <v>37</v>
      </c>
      <c r="J6" s="74">
        <v>10</v>
      </c>
      <c r="K6" s="86">
        <v>525600</v>
      </c>
      <c r="L6" s="91">
        <v>526000</v>
      </c>
      <c r="M6" s="17">
        <v>0</v>
      </c>
      <c r="N6" s="17">
        <v>7</v>
      </c>
      <c r="O6" s="29">
        <v>6.4</v>
      </c>
      <c r="P6" s="18">
        <v>0</v>
      </c>
      <c r="Q6" s="18">
        <v>0</v>
      </c>
      <c r="R6" s="44">
        <f t="shared" si="1"/>
        <v>13.4</v>
      </c>
      <c r="U6" s="48"/>
    </row>
    <row r="7" spans="1:21" ht="39" x14ac:dyDescent="0.25">
      <c r="A7" s="8">
        <v>10</v>
      </c>
      <c r="B7" s="97" t="s">
        <v>41</v>
      </c>
      <c r="C7" s="98" t="s">
        <v>42</v>
      </c>
      <c r="D7" s="99" t="s">
        <v>27</v>
      </c>
      <c r="E7" s="100" t="s">
        <v>43</v>
      </c>
      <c r="F7" s="101">
        <v>5550000</v>
      </c>
      <c r="G7" s="101">
        <f t="shared" si="0"/>
        <v>4717500</v>
      </c>
      <c r="H7" s="102">
        <v>0</v>
      </c>
      <c r="I7" s="103">
        <v>53</v>
      </c>
      <c r="J7" s="103">
        <v>0</v>
      </c>
      <c r="K7" s="104">
        <v>1824270</v>
      </c>
      <c r="L7" s="43">
        <v>1838670</v>
      </c>
      <c r="M7" s="19">
        <v>0</v>
      </c>
      <c r="N7" s="19">
        <v>8</v>
      </c>
      <c r="O7" s="30">
        <v>0</v>
      </c>
      <c r="P7" s="20">
        <v>0</v>
      </c>
      <c r="Q7" s="20">
        <v>4.5</v>
      </c>
      <c r="R7" s="45">
        <f t="shared" si="1"/>
        <v>12.5</v>
      </c>
      <c r="U7" s="48"/>
    </row>
    <row r="8" spans="1:21" ht="27" thickBot="1" x14ac:dyDescent="0.3">
      <c r="A8" s="6">
        <v>8</v>
      </c>
      <c r="B8" s="80" t="s">
        <v>33</v>
      </c>
      <c r="C8" s="76" t="s">
        <v>34</v>
      </c>
      <c r="D8" s="49" t="s">
        <v>35</v>
      </c>
      <c r="E8" s="50" t="s">
        <v>36</v>
      </c>
      <c r="F8" s="59">
        <v>111111111.09999999</v>
      </c>
      <c r="G8" s="59">
        <f t="shared" si="0"/>
        <v>94444444.434999987</v>
      </c>
      <c r="H8" s="52">
        <v>0</v>
      </c>
      <c r="I8" s="51">
        <v>182</v>
      </c>
      <c r="J8" s="51">
        <v>50</v>
      </c>
      <c r="K8" s="87">
        <v>1731015</v>
      </c>
      <c r="L8" s="92">
        <v>2000000</v>
      </c>
      <c r="M8" s="21">
        <v>0</v>
      </c>
      <c r="N8" s="21">
        <v>2</v>
      </c>
      <c r="O8" s="31">
        <v>3.2</v>
      </c>
      <c r="P8" s="22">
        <v>0</v>
      </c>
      <c r="Q8" s="22">
        <v>4.5</v>
      </c>
      <c r="R8" s="46">
        <f t="shared" si="1"/>
        <v>9.6999999999999993</v>
      </c>
      <c r="U8" s="48"/>
    </row>
    <row r="9" spans="1:21" ht="27" thickBot="1" x14ac:dyDescent="0.3">
      <c r="A9" s="8">
        <v>5</v>
      </c>
      <c r="B9" s="97" t="s">
        <v>25</v>
      </c>
      <c r="C9" s="9" t="s">
        <v>26</v>
      </c>
      <c r="D9" s="99" t="s">
        <v>27</v>
      </c>
      <c r="E9" s="10" t="s">
        <v>28</v>
      </c>
      <c r="F9" s="101">
        <v>47375805</v>
      </c>
      <c r="G9" s="101">
        <f t="shared" si="0"/>
        <v>40269434.25</v>
      </c>
      <c r="H9" s="11">
        <v>0</v>
      </c>
      <c r="I9" s="103">
        <v>156</v>
      </c>
      <c r="J9" s="103">
        <v>0</v>
      </c>
      <c r="K9" s="12">
        <v>1742510</v>
      </c>
      <c r="L9" s="13">
        <v>1760760</v>
      </c>
      <c r="M9" s="14">
        <v>0</v>
      </c>
      <c r="N9" s="14">
        <v>5</v>
      </c>
      <c r="O9" s="28">
        <v>0</v>
      </c>
      <c r="P9" s="16">
        <v>0</v>
      </c>
      <c r="Q9" s="16">
        <v>4.5</v>
      </c>
      <c r="R9" s="44">
        <f t="shared" si="1"/>
        <v>9.5</v>
      </c>
      <c r="U9" s="48"/>
    </row>
    <row r="10" spans="1:21" ht="39.75" thickBot="1" x14ac:dyDescent="0.3">
      <c r="A10" s="4">
        <v>9</v>
      </c>
      <c r="B10" s="81" t="s">
        <v>37</v>
      </c>
      <c r="C10" s="77" t="s">
        <v>38</v>
      </c>
      <c r="D10" s="53" t="s">
        <v>39</v>
      </c>
      <c r="E10" s="57" t="s">
        <v>40</v>
      </c>
      <c r="F10" s="54">
        <v>73110000</v>
      </c>
      <c r="G10" s="54">
        <f t="shared" si="0"/>
        <v>62143500</v>
      </c>
      <c r="H10" s="58">
        <v>0</v>
      </c>
      <c r="I10" s="55">
        <v>200</v>
      </c>
      <c r="J10" s="55">
        <v>20</v>
      </c>
      <c r="K10" s="95">
        <v>438000</v>
      </c>
      <c r="L10" s="96">
        <v>481800</v>
      </c>
      <c r="M10" s="23">
        <v>0</v>
      </c>
      <c r="N10" s="23">
        <v>3</v>
      </c>
      <c r="O10" s="32">
        <v>1.3</v>
      </c>
      <c r="P10" s="24">
        <v>0</v>
      </c>
      <c r="Q10" s="24">
        <v>4.5</v>
      </c>
      <c r="R10" s="44">
        <f t="shared" si="1"/>
        <v>8.8000000000000007</v>
      </c>
      <c r="U10" s="48"/>
    </row>
    <row r="11" spans="1:21" ht="90.75" thickBot="1" x14ac:dyDescent="0.3">
      <c r="A11" s="7">
        <v>1</v>
      </c>
      <c r="B11" s="83" t="s">
        <v>12</v>
      </c>
      <c r="C11" s="79" t="s">
        <v>13</v>
      </c>
      <c r="D11" s="60" t="s">
        <v>14</v>
      </c>
      <c r="E11" s="61" t="s">
        <v>15</v>
      </c>
      <c r="F11" s="62">
        <v>111111111.09999999</v>
      </c>
      <c r="G11" s="115">
        <v>94444444.349999994</v>
      </c>
      <c r="H11" s="64">
        <v>0</v>
      </c>
      <c r="I11" s="63">
        <v>95</v>
      </c>
      <c r="J11" s="63">
        <v>0</v>
      </c>
      <c r="K11" s="88">
        <v>1365000</v>
      </c>
      <c r="L11" s="93">
        <v>1474000</v>
      </c>
      <c r="M11" s="25">
        <v>0</v>
      </c>
      <c r="N11" s="25">
        <v>1</v>
      </c>
      <c r="O11" s="33">
        <v>0</v>
      </c>
      <c r="P11" s="26">
        <v>0</v>
      </c>
      <c r="Q11" s="26">
        <v>4.5</v>
      </c>
      <c r="R11" s="47">
        <f>SUM(M11:Q11)</f>
        <v>5.5</v>
      </c>
    </row>
    <row r="12" spans="1:21" ht="15.75" thickBot="1" x14ac:dyDescent="0.3">
      <c r="A12" s="1" t="s">
        <v>44</v>
      </c>
      <c r="B12" s="2"/>
      <c r="C12" s="3"/>
      <c r="D12" s="2"/>
      <c r="E12" s="170"/>
      <c r="F12" s="171">
        <f>SUM(F3:F11)</f>
        <v>541829674.48000002</v>
      </c>
      <c r="G12" s="171">
        <f>SUM(G3:G11)</f>
        <v>460555223.13800001</v>
      </c>
      <c r="H12" s="172">
        <f t="shared" ref="H12" si="2">SUM(H3:H10)</f>
        <v>1</v>
      </c>
      <c r="I12" s="172">
        <f>SUM(I3:I11)</f>
        <v>1044</v>
      </c>
      <c r="J12" s="172">
        <f>SUM(J3:J11)</f>
        <v>270</v>
      </c>
      <c r="K12" s="173">
        <f>SUM(K3:K11)</f>
        <v>10912395</v>
      </c>
      <c r="L12" s="174">
        <f>SUM(L3:L11)</f>
        <v>11630580</v>
      </c>
    </row>
    <row r="13" spans="1:21" ht="15.75" thickBot="1" x14ac:dyDescent="0.3"/>
    <row r="14" spans="1:21" ht="52.5" thickBot="1" x14ac:dyDescent="0.3">
      <c r="A14" s="105">
        <v>6</v>
      </c>
      <c r="B14" s="106" t="s">
        <v>52</v>
      </c>
      <c r="C14" s="107" t="s">
        <v>50</v>
      </c>
      <c r="D14" s="108" t="s">
        <v>19</v>
      </c>
      <c r="E14" s="109" t="s">
        <v>51</v>
      </c>
      <c r="F14" s="110">
        <v>19360000</v>
      </c>
      <c r="G14" s="110">
        <v>16456000</v>
      </c>
      <c r="H14" s="111">
        <v>1</v>
      </c>
      <c r="I14" s="112">
        <v>26</v>
      </c>
      <c r="J14" s="112">
        <v>50</v>
      </c>
      <c r="K14" s="111">
        <v>0</v>
      </c>
      <c r="L14" s="113">
        <v>0</v>
      </c>
      <c r="M14" s="114" t="s">
        <v>53</v>
      </c>
    </row>
    <row r="19" spans="1:13" x14ac:dyDescent="0.25">
      <c r="A19" s="48"/>
      <c r="B19" s="48"/>
      <c r="C19" s="48"/>
      <c r="D19" s="48"/>
      <c r="E19" s="48"/>
      <c r="F19" s="48"/>
      <c r="G19" s="48"/>
      <c r="H19" s="48"/>
      <c r="I19" s="48"/>
      <c r="J19" s="48"/>
      <c r="K19" s="48"/>
      <c r="L19" s="48"/>
      <c r="M19" s="48"/>
    </row>
    <row r="20" spans="1:13" x14ac:dyDescent="0.25">
      <c r="A20" s="48"/>
      <c r="B20" s="48"/>
      <c r="C20" s="48"/>
      <c r="D20" s="48"/>
      <c r="E20" s="48"/>
      <c r="F20" s="48"/>
      <c r="G20" s="48"/>
      <c r="H20" s="48"/>
      <c r="I20" s="48"/>
      <c r="J20" s="48"/>
      <c r="K20" s="48"/>
      <c r="L20" s="48"/>
      <c r="M20" s="48"/>
    </row>
  </sheetData>
  <mergeCells count="1">
    <mergeCell ref="M1:R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1"/>
  <sheetViews>
    <sheetView topLeftCell="A7" workbookViewId="0">
      <selection activeCell="O3" sqref="O3"/>
    </sheetView>
  </sheetViews>
  <sheetFormatPr defaultRowHeight="15" x14ac:dyDescent="0.25"/>
  <cols>
    <col min="2" max="2" width="15.42578125" customWidth="1"/>
    <col min="3" max="3" width="10.85546875" customWidth="1"/>
    <col min="5" max="5" width="19.5703125" customWidth="1"/>
    <col min="6" max="6" width="14.85546875" customWidth="1"/>
    <col min="7" max="7" width="13.28515625" customWidth="1"/>
    <col min="8" max="8" width="16" customWidth="1"/>
    <col min="9" max="9" width="16.85546875" customWidth="1"/>
    <col min="10" max="10" width="13.85546875" customWidth="1"/>
    <col min="11" max="11" width="17.140625" customWidth="1"/>
    <col min="12" max="12" width="12.5703125" customWidth="1"/>
    <col min="13" max="13" width="13.5703125" customWidth="1"/>
  </cols>
  <sheetData>
    <row r="1" spans="1:13" ht="153.75" thickBot="1" x14ac:dyDescent="0.3">
      <c r="A1" s="116" t="s">
        <v>55</v>
      </c>
      <c r="B1" s="117" t="s">
        <v>56</v>
      </c>
      <c r="C1" s="117" t="s">
        <v>57</v>
      </c>
      <c r="D1" s="117" t="s">
        <v>3</v>
      </c>
      <c r="E1" s="118" t="s">
        <v>58</v>
      </c>
      <c r="F1" s="118" t="s">
        <v>59</v>
      </c>
      <c r="G1" s="118" t="s">
        <v>60</v>
      </c>
      <c r="H1" s="118" t="s">
        <v>61</v>
      </c>
      <c r="I1" s="118" t="s">
        <v>62</v>
      </c>
      <c r="J1" s="118" t="s">
        <v>63</v>
      </c>
      <c r="K1" s="118" t="s">
        <v>64</v>
      </c>
      <c r="L1" s="118" t="s">
        <v>65</v>
      </c>
      <c r="M1" s="119" t="s">
        <v>66</v>
      </c>
    </row>
    <row r="2" spans="1:13" ht="96.75" customHeight="1" thickBot="1" x14ac:dyDescent="0.3">
      <c r="A2" s="120">
        <v>1</v>
      </c>
      <c r="B2" s="121" t="s">
        <v>12</v>
      </c>
      <c r="C2" s="121" t="s">
        <v>14</v>
      </c>
      <c r="D2" s="122" t="s">
        <v>14</v>
      </c>
      <c r="E2" s="161" t="s">
        <v>67</v>
      </c>
      <c r="F2" s="162" t="s">
        <v>68</v>
      </c>
      <c r="G2" s="162" t="s">
        <v>69</v>
      </c>
      <c r="H2" s="162" t="s">
        <v>70</v>
      </c>
      <c r="I2" s="162" t="s">
        <v>71</v>
      </c>
      <c r="J2" s="162" t="s">
        <v>72</v>
      </c>
      <c r="K2" s="162" t="s">
        <v>73</v>
      </c>
      <c r="L2" s="162" t="s">
        <v>69</v>
      </c>
      <c r="M2" s="163" t="s">
        <v>74</v>
      </c>
    </row>
    <row r="3" spans="1:13" ht="109.5" customHeight="1" thickBot="1" x14ac:dyDescent="0.3">
      <c r="A3" s="123">
        <v>2</v>
      </c>
      <c r="B3" s="124" t="s">
        <v>16</v>
      </c>
      <c r="C3" s="124" t="s">
        <v>14</v>
      </c>
      <c r="D3" s="125" t="s">
        <v>14</v>
      </c>
      <c r="E3" s="164" t="s">
        <v>67</v>
      </c>
      <c r="F3" s="165" t="s">
        <v>75</v>
      </c>
      <c r="G3" s="165" t="s">
        <v>69</v>
      </c>
      <c r="H3" s="165" t="s">
        <v>70</v>
      </c>
      <c r="I3" s="165" t="s">
        <v>71</v>
      </c>
      <c r="J3" s="165" t="s">
        <v>72</v>
      </c>
      <c r="K3" s="165" t="s">
        <v>73</v>
      </c>
      <c r="L3" s="165" t="s">
        <v>69</v>
      </c>
      <c r="M3" s="166" t="s">
        <v>74</v>
      </c>
    </row>
    <row r="4" spans="1:13" ht="81.75" customHeight="1" thickBot="1" x14ac:dyDescent="0.3">
      <c r="A4" s="126">
        <v>3</v>
      </c>
      <c r="B4" s="124" t="s">
        <v>17</v>
      </c>
      <c r="C4" s="124" t="s">
        <v>19</v>
      </c>
      <c r="D4" s="125" t="s">
        <v>19</v>
      </c>
      <c r="E4" s="164" t="s">
        <v>67</v>
      </c>
      <c r="F4" s="165" t="s">
        <v>68</v>
      </c>
      <c r="G4" s="165" t="s">
        <v>69</v>
      </c>
      <c r="H4" s="165" t="s">
        <v>70</v>
      </c>
      <c r="I4" s="165" t="s">
        <v>71</v>
      </c>
      <c r="J4" s="165" t="s">
        <v>72</v>
      </c>
      <c r="K4" s="165" t="s">
        <v>73</v>
      </c>
      <c r="L4" s="165" t="s">
        <v>69</v>
      </c>
      <c r="M4" s="166" t="s">
        <v>74</v>
      </c>
    </row>
    <row r="5" spans="1:13" ht="84" customHeight="1" thickBot="1" x14ac:dyDescent="0.3">
      <c r="A5" s="123">
        <v>4</v>
      </c>
      <c r="B5" s="124" t="s">
        <v>21</v>
      </c>
      <c r="C5" s="124" t="s">
        <v>76</v>
      </c>
      <c r="D5" s="125" t="s">
        <v>23</v>
      </c>
      <c r="E5" s="164" t="s">
        <v>67</v>
      </c>
      <c r="F5" s="165" t="s">
        <v>68</v>
      </c>
      <c r="G5" s="165" t="s">
        <v>69</v>
      </c>
      <c r="H5" s="165" t="s">
        <v>70</v>
      </c>
      <c r="I5" s="165" t="s">
        <v>71</v>
      </c>
      <c r="J5" s="165" t="s">
        <v>72</v>
      </c>
      <c r="K5" s="165" t="s">
        <v>73</v>
      </c>
      <c r="L5" s="165" t="s">
        <v>69</v>
      </c>
      <c r="M5" s="166" t="s">
        <v>74</v>
      </c>
    </row>
    <row r="6" spans="1:13" ht="90" customHeight="1" thickBot="1" x14ac:dyDescent="0.3">
      <c r="A6" s="126">
        <v>5</v>
      </c>
      <c r="B6" s="124" t="s">
        <v>25</v>
      </c>
      <c r="C6" s="124" t="s">
        <v>27</v>
      </c>
      <c r="D6" s="125" t="s">
        <v>27</v>
      </c>
      <c r="E6" s="164" t="s">
        <v>67</v>
      </c>
      <c r="F6" s="165" t="s">
        <v>68</v>
      </c>
      <c r="G6" s="165" t="s">
        <v>69</v>
      </c>
      <c r="H6" s="165" t="s">
        <v>70</v>
      </c>
      <c r="I6" s="165" t="s">
        <v>71</v>
      </c>
      <c r="J6" s="165" t="s">
        <v>72</v>
      </c>
      <c r="K6" s="165" t="s">
        <v>73</v>
      </c>
      <c r="L6" s="165" t="s">
        <v>69</v>
      </c>
      <c r="M6" s="166" t="s">
        <v>74</v>
      </c>
    </row>
    <row r="7" spans="1:13" ht="39.75" thickBot="1" x14ac:dyDescent="0.3">
      <c r="A7" s="126">
        <v>6</v>
      </c>
      <c r="B7" s="124" t="s">
        <v>52</v>
      </c>
      <c r="C7" s="124" t="s">
        <v>77</v>
      </c>
      <c r="D7" s="125" t="s">
        <v>19</v>
      </c>
      <c r="E7" s="164"/>
      <c r="F7" s="165"/>
      <c r="G7" s="165"/>
      <c r="H7" s="165"/>
      <c r="I7" s="165"/>
      <c r="J7" s="165"/>
      <c r="K7" s="165"/>
      <c r="L7" s="165"/>
      <c r="M7" s="166"/>
    </row>
    <row r="8" spans="1:13" ht="84.75" customHeight="1" thickBot="1" x14ac:dyDescent="0.3">
      <c r="A8" s="126">
        <v>7</v>
      </c>
      <c r="B8" s="124" t="s">
        <v>29</v>
      </c>
      <c r="C8" s="124" t="s">
        <v>78</v>
      </c>
      <c r="D8" s="125" t="s">
        <v>31</v>
      </c>
      <c r="E8" s="164" t="s">
        <v>67</v>
      </c>
      <c r="F8" s="165" t="s">
        <v>68</v>
      </c>
      <c r="G8" s="165" t="s">
        <v>69</v>
      </c>
      <c r="H8" s="165" t="s">
        <v>70</v>
      </c>
      <c r="I8" s="165" t="s">
        <v>71</v>
      </c>
      <c r="J8" s="165" t="s">
        <v>72</v>
      </c>
      <c r="K8" s="165" t="s">
        <v>73</v>
      </c>
      <c r="L8" s="165" t="s">
        <v>81</v>
      </c>
      <c r="M8" s="166" t="s">
        <v>74</v>
      </c>
    </row>
    <row r="9" spans="1:13" ht="85.5" customHeight="1" thickBot="1" x14ac:dyDescent="0.3">
      <c r="A9" s="123">
        <v>8</v>
      </c>
      <c r="B9" s="124" t="s">
        <v>33</v>
      </c>
      <c r="C9" s="124" t="s">
        <v>35</v>
      </c>
      <c r="D9" s="125" t="s">
        <v>35</v>
      </c>
      <c r="E9" s="164" t="s">
        <v>67</v>
      </c>
      <c r="F9" s="165" t="s">
        <v>68</v>
      </c>
      <c r="G9" s="165" t="s">
        <v>69</v>
      </c>
      <c r="H9" s="165" t="s">
        <v>70</v>
      </c>
      <c r="I9" s="165" t="s">
        <v>71</v>
      </c>
      <c r="J9" s="165" t="s">
        <v>72</v>
      </c>
      <c r="K9" s="165" t="s">
        <v>73</v>
      </c>
      <c r="L9" s="165" t="s">
        <v>69</v>
      </c>
      <c r="M9" s="166" t="s">
        <v>74</v>
      </c>
    </row>
    <row r="10" spans="1:13" ht="88.5" customHeight="1" thickBot="1" x14ac:dyDescent="0.3">
      <c r="A10" s="126">
        <v>9</v>
      </c>
      <c r="B10" s="124" t="s">
        <v>37</v>
      </c>
      <c r="C10" s="124" t="s">
        <v>79</v>
      </c>
      <c r="D10" s="125" t="s">
        <v>39</v>
      </c>
      <c r="E10" s="164" t="s">
        <v>67</v>
      </c>
      <c r="F10" s="165" t="s">
        <v>68</v>
      </c>
      <c r="G10" s="165" t="s">
        <v>69</v>
      </c>
      <c r="H10" s="165" t="s">
        <v>70</v>
      </c>
      <c r="I10" s="165" t="s">
        <v>71</v>
      </c>
      <c r="J10" s="165" t="s">
        <v>72</v>
      </c>
      <c r="K10" s="165" t="s">
        <v>73</v>
      </c>
      <c r="L10" s="165" t="s">
        <v>69</v>
      </c>
      <c r="M10" s="166" t="s">
        <v>74</v>
      </c>
    </row>
    <row r="11" spans="1:13" ht="89.25" customHeight="1" thickBot="1" x14ac:dyDescent="0.3">
      <c r="A11" s="127">
        <v>10</v>
      </c>
      <c r="B11" s="128" t="s">
        <v>41</v>
      </c>
      <c r="C11" s="128" t="s">
        <v>80</v>
      </c>
      <c r="D11" s="129" t="s">
        <v>27</v>
      </c>
      <c r="E11" s="167" t="s">
        <v>67</v>
      </c>
      <c r="F11" s="168" t="s">
        <v>68</v>
      </c>
      <c r="G11" s="168" t="s">
        <v>69</v>
      </c>
      <c r="H11" s="168" t="s">
        <v>70</v>
      </c>
      <c r="I11" s="168" t="s">
        <v>71</v>
      </c>
      <c r="J11" s="168" t="s">
        <v>72</v>
      </c>
      <c r="K11" s="168" t="s">
        <v>73</v>
      </c>
      <c r="L11" s="168" t="s">
        <v>69</v>
      </c>
      <c r="M11" s="169" t="s">
        <v>74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7"/>
  <sheetViews>
    <sheetView tabSelected="1" workbookViewId="0">
      <selection activeCell="O5" sqref="O5"/>
    </sheetView>
  </sheetViews>
  <sheetFormatPr defaultRowHeight="15" x14ac:dyDescent="0.25"/>
  <cols>
    <col min="2" max="2" width="15.5703125" customWidth="1"/>
    <col min="3" max="3" width="10.28515625" customWidth="1"/>
    <col min="4" max="4" width="10" customWidth="1"/>
    <col min="5" max="6" width="15.7109375" bestFit="1" customWidth="1"/>
    <col min="9" max="9" width="15.7109375" bestFit="1" customWidth="1"/>
  </cols>
  <sheetData>
    <row r="1" spans="1:9" ht="77.25" thickBot="1" x14ac:dyDescent="0.3">
      <c r="A1" s="140" t="s">
        <v>0</v>
      </c>
      <c r="B1" s="133" t="s">
        <v>1</v>
      </c>
      <c r="C1" s="135" t="s">
        <v>2</v>
      </c>
      <c r="D1" s="134" t="s">
        <v>4</v>
      </c>
      <c r="E1" s="134" t="s">
        <v>5</v>
      </c>
      <c r="F1" s="134" t="s">
        <v>6</v>
      </c>
      <c r="G1" s="141" t="s">
        <v>82</v>
      </c>
      <c r="H1" s="142" t="s">
        <v>83</v>
      </c>
      <c r="I1" s="179" t="s">
        <v>99</v>
      </c>
    </row>
    <row r="2" spans="1:9" ht="74.25" customHeight="1" thickBot="1" x14ac:dyDescent="0.3">
      <c r="A2" s="145">
        <v>3</v>
      </c>
      <c r="B2" s="146" t="s">
        <v>89</v>
      </c>
      <c r="C2" s="147" t="s">
        <v>85</v>
      </c>
      <c r="D2" s="150" t="s">
        <v>90</v>
      </c>
      <c r="E2" s="148">
        <v>40000000</v>
      </c>
      <c r="F2" s="149">
        <v>34000000</v>
      </c>
      <c r="G2" s="155">
        <v>3.4</v>
      </c>
      <c r="H2" s="156"/>
      <c r="I2" s="180">
        <v>11764705.880000001</v>
      </c>
    </row>
    <row r="3" spans="1:9" ht="50.25" customHeight="1" thickBot="1" x14ac:dyDescent="0.3">
      <c r="A3" s="145">
        <v>2</v>
      </c>
      <c r="B3" s="146" t="s">
        <v>87</v>
      </c>
      <c r="C3" s="147" t="s">
        <v>85</v>
      </c>
      <c r="D3" s="150" t="s">
        <v>88</v>
      </c>
      <c r="E3" s="148">
        <v>51706025.100000001</v>
      </c>
      <c r="F3" s="149">
        <v>43950121.335000001</v>
      </c>
      <c r="G3" s="155">
        <v>1.659</v>
      </c>
      <c r="H3" s="156"/>
      <c r="I3" s="180">
        <v>31166983.18</v>
      </c>
    </row>
    <row r="4" spans="1:9" ht="45" customHeight="1" x14ac:dyDescent="0.25">
      <c r="A4" s="189">
        <v>5</v>
      </c>
      <c r="B4" s="190" t="s">
        <v>93</v>
      </c>
      <c r="C4" s="191" t="s">
        <v>85</v>
      </c>
      <c r="D4" s="192" t="s">
        <v>94</v>
      </c>
      <c r="E4" s="193">
        <v>49489000</v>
      </c>
      <c r="F4" s="194">
        <v>42065650</v>
      </c>
      <c r="G4" s="195"/>
      <c r="H4" s="196">
        <v>0.89839000000000002</v>
      </c>
      <c r="I4" s="197">
        <v>55086321.090000004</v>
      </c>
    </row>
    <row r="5" spans="1:9" ht="77.25" customHeight="1" x14ac:dyDescent="0.25">
      <c r="A5" s="198">
        <v>1</v>
      </c>
      <c r="B5" s="199" t="s">
        <v>84</v>
      </c>
      <c r="C5" s="200" t="s">
        <v>85</v>
      </c>
      <c r="D5" s="201" t="s">
        <v>86</v>
      </c>
      <c r="E5" s="202">
        <v>364073000</v>
      </c>
      <c r="F5" s="203">
        <v>309462050</v>
      </c>
      <c r="G5" s="204">
        <v>6.3940000000000001</v>
      </c>
      <c r="H5" s="205"/>
      <c r="I5" s="206">
        <v>56939787.299999997</v>
      </c>
    </row>
    <row r="6" spans="1:9" ht="98.25" customHeight="1" thickBot="1" x14ac:dyDescent="0.3">
      <c r="A6" s="181">
        <v>4</v>
      </c>
      <c r="B6" s="182" t="s">
        <v>91</v>
      </c>
      <c r="C6" s="183" t="s">
        <v>85</v>
      </c>
      <c r="D6" s="178" t="s">
        <v>92</v>
      </c>
      <c r="E6" s="184">
        <v>98675500</v>
      </c>
      <c r="F6" s="185">
        <v>83874175</v>
      </c>
      <c r="G6" s="186">
        <v>0.94299999999999995</v>
      </c>
      <c r="H6" s="187"/>
      <c r="I6" s="188">
        <v>104639978.79000001</v>
      </c>
    </row>
    <row r="7" spans="1:9" ht="15.75" thickBot="1" x14ac:dyDescent="0.3">
      <c r="A7" s="151"/>
      <c r="B7" s="152" t="s">
        <v>44</v>
      </c>
      <c r="C7" s="153"/>
      <c r="D7" s="157"/>
      <c r="E7" s="158">
        <f>SUM(E2:E6)</f>
        <v>603943525.10000002</v>
      </c>
      <c r="F7" s="154">
        <f>SUM(F2:F6)</f>
        <v>513351996.33500004</v>
      </c>
      <c r="G7" s="159">
        <f>SUM(G5:G6)</f>
        <v>7.3369999999999997</v>
      </c>
      <c r="H7" s="160">
        <v>0.89839000000000002</v>
      </c>
    </row>
  </sheetData>
  <sortState ref="A2:I7">
    <sortCondition ref="I6"/>
  </sortState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workbookViewId="0">
      <selection activeCell="O4" sqref="O4"/>
    </sheetView>
  </sheetViews>
  <sheetFormatPr defaultRowHeight="15" x14ac:dyDescent="0.25"/>
  <cols>
    <col min="2" max="2" width="14" customWidth="1"/>
    <col min="3" max="3" width="10.5703125" customWidth="1"/>
    <col min="4" max="4" width="13.7109375" customWidth="1"/>
    <col min="5" max="5" width="16.5703125" customWidth="1"/>
    <col min="7" max="7" width="16.140625" customWidth="1"/>
    <col min="8" max="8" width="21.42578125" customWidth="1"/>
    <col min="9" max="9" width="17.28515625" customWidth="1"/>
    <col min="10" max="10" width="18.5703125" customWidth="1"/>
    <col min="11" max="11" width="11.7109375" customWidth="1"/>
    <col min="12" max="12" width="13.5703125" customWidth="1"/>
  </cols>
  <sheetData>
    <row r="1" spans="1:12" ht="179.25" customHeight="1" thickBot="1" x14ac:dyDescent="0.3">
      <c r="A1" s="116" t="s">
        <v>55</v>
      </c>
      <c r="B1" s="117" t="s">
        <v>56</v>
      </c>
      <c r="C1" s="117" t="s">
        <v>57</v>
      </c>
      <c r="D1" s="143" t="s">
        <v>58</v>
      </c>
      <c r="E1" s="143" t="s">
        <v>59</v>
      </c>
      <c r="F1" s="143" t="s">
        <v>60</v>
      </c>
      <c r="G1" s="143" t="s">
        <v>61</v>
      </c>
      <c r="H1" s="143" t="s">
        <v>62</v>
      </c>
      <c r="I1" s="143" t="s">
        <v>63</v>
      </c>
      <c r="J1" s="143" t="s">
        <v>64</v>
      </c>
      <c r="K1" s="143" t="s">
        <v>65</v>
      </c>
      <c r="L1" s="144" t="s">
        <v>66</v>
      </c>
    </row>
    <row r="2" spans="1:12" ht="87" customHeight="1" thickBot="1" x14ac:dyDescent="0.3">
      <c r="A2" s="132">
        <v>1</v>
      </c>
      <c r="B2" s="136" t="s">
        <v>84</v>
      </c>
      <c r="C2" s="136" t="s">
        <v>95</v>
      </c>
      <c r="D2" s="161" t="s">
        <v>67</v>
      </c>
      <c r="E2" s="162" t="s">
        <v>68</v>
      </c>
      <c r="F2" s="162" t="s">
        <v>69</v>
      </c>
      <c r="G2" s="162" t="s">
        <v>70</v>
      </c>
      <c r="H2" s="162" t="s">
        <v>71</v>
      </c>
      <c r="I2" s="162" t="s">
        <v>72</v>
      </c>
      <c r="J2" s="162" t="s">
        <v>73</v>
      </c>
      <c r="K2" s="162" t="s">
        <v>69</v>
      </c>
      <c r="L2" s="163" t="s">
        <v>74</v>
      </c>
    </row>
    <row r="3" spans="1:12" ht="95.25" customHeight="1" thickBot="1" x14ac:dyDescent="0.3">
      <c r="A3" s="130">
        <v>2</v>
      </c>
      <c r="B3" s="137" t="s">
        <v>87</v>
      </c>
      <c r="C3" s="137" t="s">
        <v>96</v>
      </c>
      <c r="D3" s="164" t="s">
        <v>67</v>
      </c>
      <c r="E3" s="165" t="s">
        <v>75</v>
      </c>
      <c r="F3" s="165" t="s">
        <v>69</v>
      </c>
      <c r="G3" s="165" t="s">
        <v>70</v>
      </c>
      <c r="H3" s="165" t="s">
        <v>71</v>
      </c>
      <c r="I3" s="165" t="s">
        <v>72</v>
      </c>
      <c r="J3" s="165" t="s">
        <v>73</v>
      </c>
      <c r="K3" s="165" t="s">
        <v>69</v>
      </c>
      <c r="L3" s="166" t="s">
        <v>74</v>
      </c>
    </row>
    <row r="4" spans="1:12" ht="83.25" customHeight="1" thickBot="1" x14ac:dyDescent="0.3">
      <c r="A4" s="131">
        <v>3</v>
      </c>
      <c r="B4" s="137" t="s">
        <v>89</v>
      </c>
      <c r="C4" s="137" t="s">
        <v>97</v>
      </c>
      <c r="D4" s="164" t="s">
        <v>67</v>
      </c>
      <c r="E4" s="165" t="s">
        <v>68</v>
      </c>
      <c r="F4" s="165" t="s">
        <v>69</v>
      </c>
      <c r="G4" s="165" t="s">
        <v>70</v>
      </c>
      <c r="H4" s="165" t="s">
        <v>71</v>
      </c>
      <c r="I4" s="165" t="s">
        <v>72</v>
      </c>
      <c r="J4" s="165" t="s">
        <v>73</v>
      </c>
      <c r="K4" s="165" t="s">
        <v>69</v>
      </c>
      <c r="L4" s="166" t="s">
        <v>74</v>
      </c>
    </row>
    <row r="5" spans="1:12" ht="120.75" customHeight="1" thickBot="1" x14ac:dyDescent="0.3">
      <c r="A5" s="130">
        <v>4</v>
      </c>
      <c r="B5" s="137" t="s">
        <v>91</v>
      </c>
      <c r="C5" s="137" t="s">
        <v>23</v>
      </c>
      <c r="D5" s="164" t="s">
        <v>67</v>
      </c>
      <c r="E5" s="165" t="s">
        <v>68</v>
      </c>
      <c r="F5" s="165" t="s">
        <v>69</v>
      </c>
      <c r="G5" s="165" t="s">
        <v>70</v>
      </c>
      <c r="H5" s="165" t="s">
        <v>71</v>
      </c>
      <c r="I5" s="165" t="s">
        <v>72</v>
      </c>
      <c r="J5" s="165" t="s">
        <v>73</v>
      </c>
      <c r="K5" s="165" t="s">
        <v>69</v>
      </c>
      <c r="L5" s="166" t="s">
        <v>74</v>
      </c>
    </row>
    <row r="6" spans="1:12" ht="80.25" customHeight="1" thickBot="1" x14ac:dyDescent="0.3">
      <c r="A6" s="139">
        <v>5</v>
      </c>
      <c r="B6" s="138" t="s">
        <v>93</v>
      </c>
      <c r="C6" s="138" t="s">
        <v>98</v>
      </c>
      <c r="D6" s="167" t="s">
        <v>67</v>
      </c>
      <c r="E6" s="168" t="s">
        <v>68</v>
      </c>
      <c r="F6" s="168" t="s">
        <v>69</v>
      </c>
      <c r="G6" s="168" t="s">
        <v>70</v>
      </c>
      <c r="H6" s="168" t="s">
        <v>71</v>
      </c>
      <c r="I6" s="168" t="s">
        <v>72</v>
      </c>
      <c r="J6" s="168" t="s">
        <v>73</v>
      </c>
      <c r="K6" s="168" t="s">
        <v>69</v>
      </c>
      <c r="L6" s="169" t="s">
        <v>74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4</vt:i4>
      </vt:variant>
    </vt:vector>
  </HeadingPairs>
  <TitlesOfParts>
    <vt:vector size="4" baseType="lpstr">
      <vt:lpstr>1_terminály-přehled+doplň.k.</vt:lpstr>
      <vt:lpstr>2_terminály - kritéria ŘV</vt:lpstr>
      <vt:lpstr>3_silnice-přehled</vt:lpstr>
      <vt:lpstr>4_silnice - kritéria ŘV 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Kubíček Ondřej Mgr. (IPR/SSP)</dc:creator>
  <cp:lastModifiedBy>Kubíček Ondřej Mgr. (IPR/SSP)</cp:lastModifiedBy>
  <dcterms:created xsi:type="dcterms:W3CDTF">2017-11-16T16:06:38Z</dcterms:created>
  <dcterms:modified xsi:type="dcterms:W3CDTF">2017-11-27T16:54:40Z</dcterms:modified>
</cp:coreProperties>
</file>